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Rent versus Buy" sheetId="13" r:id="rId1"/>
  </sheets>
  <calcPr calcId="145621"/>
</workbook>
</file>

<file path=xl/calcChain.xml><?xml version="1.0" encoding="utf-8"?>
<calcChain xmlns="http://schemas.openxmlformats.org/spreadsheetml/2006/main">
  <c r="M18" i="13" l="1"/>
  <c r="M19" i="13" s="1"/>
  <c r="M20" i="13" s="1"/>
  <c r="M21" i="13" s="1"/>
  <c r="M22" i="13" s="1"/>
  <c r="M23" i="13" s="1"/>
  <c r="M24" i="13" s="1"/>
  <c r="M25" i="13" s="1"/>
  <c r="M26" i="13" s="1"/>
  <c r="M27" i="13" s="1"/>
  <c r="M28" i="13" s="1"/>
  <c r="M29" i="13" s="1"/>
  <c r="M30" i="13" s="1"/>
  <c r="M31" i="13" s="1"/>
  <c r="M32" i="13" s="1"/>
  <c r="M33" i="13" s="1"/>
  <c r="M34" i="13" s="1"/>
  <c r="M35" i="13" s="1"/>
  <c r="M36" i="13" s="1"/>
  <c r="M37" i="13" s="1"/>
  <c r="M38" i="13" s="1"/>
  <c r="M39" i="13" s="1"/>
  <c r="M40" i="13" s="1"/>
  <c r="M41" i="13" s="1"/>
  <c r="M42" i="13" s="1"/>
  <c r="M43" i="13" s="1"/>
  <c r="M44" i="13" s="1"/>
  <c r="M45" i="13" s="1"/>
  <c r="M46" i="13" s="1"/>
  <c r="M47" i="13" s="1"/>
  <c r="M48" i="13" s="1"/>
  <c r="M49" i="13" s="1"/>
  <c r="M50" i="13" s="1"/>
  <c r="M51" i="13" s="1"/>
  <c r="C10" i="13"/>
  <c r="E30" i="13"/>
  <c r="E31" i="13"/>
  <c r="E32" i="13" s="1"/>
  <c r="E33" i="13" s="1"/>
  <c r="E34" i="13" s="1"/>
  <c r="E35" i="13" s="1"/>
  <c r="E36" i="13" s="1"/>
  <c r="E37" i="13" s="1"/>
  <c r="E38" i="13" s="1"/>
  <c r="E39" i="13" s="1"/>
  <c r="E40" i="13" s="1"/>
  <c r="E41" i="13" s="1"/>
  <c r="E42" i="13" s="1"/>
  <c r="E43" i="13" s="1"/>
  <c r="E44" i="13" s="1"/>
  <c r="E45" i="13" s="1"/>
  <c r="E46" i="13" s="1"/>
  <c r="E47" i="13" s="1"/>
  <c r="E48" i="13" s="1"/>
  <c r="E49" i="13" s="1"/>
  <c r="E50" i="13" s="1"/>
  <c r="E51" i="13" s="1"/>
  <c r="E19" i="13"/>
  <c r="E20" i="13"/>
  <c r="E21" i="13"/>
  <c r="E22" i="13" s="1"/>
  <c r="E23" i="13" s="1"/>
  <c r="E24" i="13" s="1"/>
  <c r="E25" i="13" s="1"/>
  <c r="E26" i="13" s="1"/>
  <c r="E27" i="13" s="1"/>
  <c r="E28" i="13" s="1"/>
  <c r="E29" i="13" s="1"/>
  <c r="E18" i="13"/>
  <c r="E17" i="13"/>
  <c r="C30" i="13"/>
  <c r="C31" i="13" s="1"/>
  <c r="C32" i="13" s="1"/>
  <c r="C33" i="13" s="1"/>
  <c r="C34" i="13" s="1"/>
  <c r="C35" i="13" s="1"/>
  <c r="C36" i="13" s="1"/>
  <c r="C37" i="13" s="1"/>
  <c r="C38" i="13" s="1"/>
  <c r="C39" i="13" s="1"/>
  <c r="C40" i="13" s="1"/>
  <c r="C41" i="13" s="1"/>
  <c r="C42" i="13" s="1"/>
  <c r="C43" i="13" s="1"/>
  <c r="C44" i="13" s="1"/>
  <c r="C45" i="13" s="1"/>
  <c r="C46" i="13" s="1"/>
  <c r="C47" i="13" s="1"/>
  <c r="C48" i="13" s="1"/>
  <c r="C49" i="13" s="1"/>
  <c r="C50" i="13" s="1"/>
  <c r="C51" i="13" s="1"/>
  <c r="C52" i="13" s="1"/>
  <c r="C53" i="13" s="1"/>
  <c r="C54" i="13" s="1"/>
  <c r="C55" i="13" s="1"/>
  <c r="C56" i="13" s="1"/>
  <c r="C57" i="13" s="1"/>
  <c r="C58" i="13" s="1"/>
  <c r="C59" i="13" s="1"/>
  <c r="C60" i="13" s="1"/>
  <c r="C61" i="13" s="1"/>
  <c r="C62" i="13" s="1"/>
  <c r="C63" i="13" s="1"/>
  <c r="C64" i="13" s="1"/>
  <c r="C65" i="13" s="1"/>
  <c r="C66" i="13" s="1"/>
  <c r="C67" i="13" s="1"/>
  <c r="C68" i="13" s="1"/>
  <c r="C69" i="13" s="1"/>
  <c r="C70" i="13" s="1"/>
  <c r="C71" i="13" s="1"/>
  <c r="C72" i="13" s="1"/>
  <c r="C73" i="13" s="1"/>
  <c r="C74" i="13" s="1"/>
  <c r="C75" i="13" s="1"/>
  <c r="C76" i="13" s="1"/>
  <c r="C77" i="13" s="1"/>
  <c r="C78" i="13" s="1"/>
  <c r="C79" i="13" s="1"/>
  <c r="C80" i="13" s="1"/>
  <c r="C81" i="13" s="1"/>
  <c r="C82" i="13" s="1"/>
  <c r="C83" i="13" s="1"/>
  <c r="C84" i="13" s="1"/>
  <c r="C85" i="13" s="1"/>
  <c r="C86" i="13" s="1"/>
  <c r="C87" i="13" s="1"/>
  <c r="C88" i="13" s="1"/>
  <c r="C89" i="13" s="1"/>
  <c r="C90" i="13" s="1"/>
  <c r="C91" i="13" s="1"/>
  <c r="C92" i="13" s="1"/>
  <c r="C93" i="13" s="1"/>
  <c r="C94" i="13" s="1"/>
  <c r="C95" i="13" s="1"/>
  <c r="C96" i="13" s="1"/>
  <c r="C97" i="13" s="1"/>
  <c r="C98" i="13" s="1"/>
  <c r="C99" i="13" s="1"/>
  <c r="C100" i="13" s="1"/>
  <c r="C101" i="13" s="1"/>
  <c r="C102" i="13" s="1"/>
  <c r="C103" i="13" s="1"/>
  <c r="C104" i="13" s="1"/>
  <c r="C105" i="13" s="1"/>
  <c r="C106" i="13" s="1"/>
  <c r="C107" i="13" s="1"/>
  <c r="C108" i="13" s="1"/>
  <c r="C109" i="13" s="1"/>
  <c r="C110" i="13" s="1"/>
  <c r="C111" i="13" s="1"/>
  <c r="C112" i="13" s="1"/>
  <c r="C113" i="13" s="1"/>
  <c r="C114" i="13" s="1"/>
  <c r="C115" i="13" s="1"/>
  <c r="C116" i="13" s="1"/>
  <c r="C117" i="13" s="1"/>
  <c r="C118" i="13" s="1"/>
  <c r="C119" i="13" s="1"/>
  <c r="C120" i="13" s="1"/>
  <c r="C121" i="13" s="1"/>
  <c r="C122" i="13" s="1"/>
  <c r="C123" i="13" s="1"/>
  <c r="C124" i="13" s="1"/>
  <c r="C125" i="13" s="1"/>
  <c r="C126" i="13" s="1"/>
  <c r="C127" i="13" s="1"/>
  <c r="C128" i="13" s="1"/>
  <c r="C129" i="13" s="1"/>
  <c r="C130" i="13" s="1"/>
  <c r="C131" i="13" s="1"/>
  <c r="C132" i="13" s="1"/>
  <c r="C133" i="13" s="1"/>
  <c r="C134" i="13" s="1"/>
  <c r="C135" i="13" s="1"/>
  <c r="C136" i="13" s="1"/>
  <c r="C137" i="13" s="1"/>
  <c r="C138" i="13" s="1"/>
  <c r="C139" i="13" s="1"/>
  <c r="C140" i="13" s="1"/>
  <c r="C141" i="13" s="1"/>
  <c r="C142" i="13" s="1"/>
  <c r="C143" i="13" s="1"/>
  <c r="C144" i="13" s="1"/>
  <c r="C145" i="13" s="1"/>
  <c r="C146" i="13" s="1"/>
  <c r="C147" i="13" s="1"/>
  <c r="C148" i="13" s="1"/>
  <c r="C149" i="13" s="1"/>
  <c r="C150" i="13" s="1"/>
  <c r="C151" i="13" s="1"/>
  <c r="C152" i="13" s="1"/>
  <c r="C153" i="13" s="1"/>
  <c r="C154" i="13" s="1"/>
  <c r="C155" i="13" s="1"/>
  <c r="C156" i="13" s="1"/>
  <c r="C157" i="13" s="1"/>
  <c r="C158" i="13" s="1"/>
  <c r="C159" i="13" s="1"/>
  <c r="C160" i="13" s="1"/>
  <c r="C161" i="13" s="1"/>
  <c r="C162" i="13" s="1"/>
  <c r="C163" i="13" s="1"/>
  <c r="C164" i="13" s="1"/>
  <c r="C165" i="13" s="1"/>
  <c r="C166" i="13" s="1"/>
  <c r="C167" i="13" s="1"/>
  <c r="C168" i="13" s="1"/>
  <c r="C169" i="13" s="1"/>
  <c r="C170" i="13" s="1"/>
  <c r="C171" i="13" s="1"/>
  <c r="C172" i="13" s="1"/>
  <c r="C173" i="13" s="1"/>
  <c r="C174" i="13" s="1"/>
  <c r="C175" i="13" s="1"/>
  <c r="C176" i="13" s="1"/>
  <c r="C177" i="13" s="1"/>
  <c r="C178" i="13" s="1"/>
  <c r="C179" i="13" s="1"/>
  <c r="C180" i="13" s="1"/>
  <c r="C181" i="13" s="1"/>
  <c r="C182" i="13" s="1"/>
  <c r="C183" i="13" s="1"/>
  <c r="C184" i="13" s="1"/>
  <c r="C185" i="13" s="1"/>
  <c r="C186" i="13" s="1"/>
  <c r="C187" i="13" s="1"/>
  <c r="C188" i="13" s="1"/>
  <c r="C189" i="13" s="1"/>
  <c r="C190" i="13" s="1"/>
  <c r="C191" i="13" s="1"/>
  <c r="C192" i="13" s="1"/>
  <c r="C193" i="13" s="1"/>
  <c r="C194" i="13" s="1"/>
  <c r="C195" i="13" s="1"/>
  <c r="C196" i="13" s="1"/>
  <c r="C197" i="13" s="1"/>
  <c r="C198" i="13" s="1"/>
  <c r="C199" i="13" s="1"/>
  <c r="C200" i="13" s="1"/>
  <c r="C201" i="13" s="1"/>
  <c r="C202" i="13" s="1"/>
  <c r="C203" i="13" s="1"/>
  <c r="C204" i="13" s="1"/>
  <c r="C205" i="13" s="1"/>
  <c r="C206" i="13" s="1"/>
  <c r="C207" i="13" s="1"/>
  <c r="C208" i="13" s="1"/>
  <c r="C209" i="13" s="1"/>
  <c r="C210" i="13" s="1"/>
  <c r="C211" i="13" s="1"/>
  <c r="C212" i="13" s="1"/>
  <c r="C213" i="13" s="1"/>
  <c r="C214" i="13" s="1"/>
  <c r="C215" i="13" s="1"/>
  <c r="C216" i="13" s="1"/>
  <c r="C217" i="13" s="1"/>
  <c r="C218" i="13" s="1"/>
  <c r="C219" i="13" s="1"/>
  <c r="C220" i="13" s="1"/>
  <c r="C221" i="13" s="1"/>
  <c r="C222" i="13" s="1"/>
  <c r="C223" i="13" s="1"/>
  <c r="C224" i="13" s="1"/>
  <c r="C225" i="13" s="1"/>
  <c r="C226" i="13" s="1"/>
  <c r="C227" i="13" s="1"/>
  <c r="C228" i="13" s="1"/>
  <c r="C229" i="13" s="1"/>
  <c r="C230" i="13" s="1"/>
  <c r="C231" i="13" s="1"/>
  <c r="C232" i="13" s="1"/>
  <c r="C233" i="13" s="1"/>
  <c r="C234" i="13" s="1"/>
  <c r="C235" i="13" s="1"/>
  <c r="C236" i="13" s="1"/>
  <c r="C237" i="13" s="1"/>
  <c r="C238" i="13" s="1"/>
  <c r="C239" i="13" s="1"/>
  <c r="C240" i="13" s="1"/>
  <c r="C241" i="13" s="1"/>
  <c r="C19" i="13"/>
  <c r="C20" i="13" s="1"/>
  <c r="C21" i="13" s="1"/>
  <c r="C22" i="13" s="1"/>
  <c r="C23" i="13" s="1"/>
  <c r="C24" i="13" s="1"/>
  <c r="C25" i="13" s="1"/>
  <c r="C26" i="13" s="1"/>
  <c r="C27" i="13" s="1"/>
  <c r="C28" i="13" s="1"/>
  <c r="C29" i="13" s="1"/>
  <c r="C18" i="13"/>
  <c r="A17" i="13"/>
  <c r="D17" i="13" s="1"/>
  <c r="L17" i="13" s="1"/>
  <c r="G17" i="13"/>
  <c r="G18" i="13" s="1"/>
  <c r="G19" i="13" s="1"/>
  <c r="I16" i="13"/>
  <c r="L16" i="13" s="1"/>
  <c r="M16" i="13" s="1"/>
  <c r="E52" i="13" l="1"/>
  <c r="E53" i="13" s="1"/>
  <c r="E54" i="13" s="1"/>
  <c r="E55" i="13" s="1"/>
  <c r="E56" i="13" s="1"/>
  <c r="E57" i="13" s="1"/>
  <c r="E58" i="13" s="1"/>
  <c r="E59" i="13" s="1"/>
  <c r="E60" i="13" s="1"/>
  <c r="E61" i="13" s="1"/>
  <c r="E62" i="13" s="1"/>
  <c r="E63" i="13" s="1"/>
  <c r="E64" i="13" s="1"/>
  <c r="E65" i="13" s="1"/>
  <c r="E66" i="13" s="1"/>
  <c r="E67" i="13" s="1"/>
  <c r="E68" i="13" s="1"/>
  <c r="E69" i="13" s="1"/>
  <c r="E70" i="13" s="1"/>
  <c r="E71" i="13" s="1"/>
  <c r="E72" i="13" s="1"/>
  <c r="E73" i="13" s="1"/>
  <c r="E74" i="13" s="1"/>
  <c r="E75" i="13" s="1"/>
  <c r="E76" i="13" s="1"/>
  <c r="E77" i="13" s="1"/>
  <c r="E78" i="13" s="1"/>
  <c r="E79" i="13" s="1"/>
  <c r="E80" i="13" s="1"/>
  <c r="E81" i="13" s="1"/>
  <c r="E82" i="13" s="1"/>
  <c r="E83" i="13" s="1"/>
  <c r="E84" i="13" s="1"/>
  <c r="E85" i="13" s="1"/>
  <c r="E86" i="13" s="1"/>
  <c r="E87" i="13" s="1"/>
  <c r="E88" i="13" s="1"/>
  <c r="E89" i="13" s="1"/>
  <c r="E90" i="13" s="1"/>
  <c r="E91" i="13" s="1"/>
  <c r="E92" i="13" s="1"/>
  <c r="E93" i="13" s="1"/>
  <c r="E94" i="13" s="1"/>
  <c r="E95" i="13" s="1"/>
  <c r="E96" i="13" s="1"/>
  <c r="E97" i="13" s="1"/>
  <c r="E98" i="13" s="1"/>
  <c r="E99" i="13" s="1"/>
  <c r="E100" i="13" s="1"/>
  <c r="E101" i="13" s="1"/>
  <c r="E102" i="13" s="1"/>
  <c r="E103" i="13" s="1"/>
  <c r="E104" i="13" s="1"/>
  <c r="E105" i="13" s="1"/>
  <c r="E106" i="13" s="1"/>
  <c r="E107" i="13" s="1"/>
  <c r="E108" i="13" s="1"/>
  <c r="E109" i="13" s="1"/>
  <c r="E110" i="13" s="1"/>
  <c r="E111" i="13" s="1"/>
  <c r="E112" i="13" s="1"/>
  <c r="E113" i="13" s="1"/>
  <c r="E114" i="13" s="1"/>
  <c r="E115" i="13" s="1"/>
  <c r="E116" i="13" s="1"/>
  <c r="E117" i="13" s="1"/>
  <c r="E118" i="13" s="1"/>
  <c r="E119" i="13" s="1"/>
  <c r="E120" i="13" s="1"/>
  <c r="E121" i="13" s="1"/>
  <c r="E122" i="13" s="1"/>
  <c r="E123" i="13" s="1"/>
  <c r="E124" i="13" s="1"/>
  <c r="E125" i="13" s="1"/>
  <c r="E126" i="13" s="1"/>
  <c r="E127" i="13" s="1"/>
  <c r="E128" i="13" s="1"/>
  <c r="E129" i="13" s="1"/>
  <c r="E130" i="13" s="1"/>
  <c r="E131" i="13" s="1"/>
  <c r="E132" i="13" s="1"/>
  <c r="E133" i="13" s="1"/>
  <c r="E134" i="13" s="1"/>
  <c r="E135" i="13" s="1"/>
  <c r="E136" i="13" s="1"/>
  <c r="E137" i="13" s="1"/>
  <c r="E138" i="13" s="1"/>
  <c r="E139" i="13" s="1"/>
  <c r="E140" i="13" s="1"/>
  <c r="E141" i="13" s="1"/>
  <c r="E142" i="13" s="1"/>
  <c r="E143" i="13" s="1"/>
  <c r="E144" i="13" s="1"/>
  <c r="E145" i="13" s="1"/>
  <c r="E146" i="13" s="1"/>
  <c r="E147" i="13" s="1"/>
  <c r="E148" i="13" s="1"/>
  <c r="E149" i="13" s="1"/>
  <c r="E150" i="13" s="1"/>
  <c r="E151" i="13" s="1"/>
  <c r="E152" i="13" s="1"/>
  <c r="E153" i="13" s="1"/>
  <c r="E154" i="13" s="1"/>
  <c r="E155" i="13" s="1"/>
  <c r="E156" i="13" s="1"/>
  <c r="E157" i="13" s="1"/>
  <c r="E158" i="13" s="1"/>
  <c r="E159" i="13" s="1"/>
  <c r="E160" i="13" s="1"/>
  <c r="E161" i="13" s="1"/>
  <c r="E162" i="13" s="1"/>
  <c r="E163" i="13" s="1"/>
  <c r="E164" i="13" s="1"/>
  <c r="E165" i="13" s="1"/>
  <c r="E166" i="13" s="1"/>
  <c r="E167" i="13" s="1"/>
  <c r="E168" i="13" s="1"/>
  <c r="E169" i="13" s="1"/>
  <c r="E170" i="13" s="1"/>
  <c r="E171" i="13" s="1"/>
  <c r="E172" i="13" s="1"/>
  <c r="E173" i="13" s="1"/>
  <c r="E174" i="13" s="1"/>
  <c r="E175" i="13" s="1"/>
  <c r="E176" i="13" s="1"/>
  <c r="E177" i="13" s="1"/>
  <c r="E178" i="13" s="1"/>
  <c r="E179" i="13" s="1"/>
  <c r="E180" i="13" s="1"/>
  <c r="E181" i="13" s="1"/>
  <c r="E182" i="13" s="1"/>
  <c r="E183" i="13" s="1"/>
  <c r="E184" i="13" s="1"/>
  <c r="E185" i="13" s="1"/>
  <c r="E186" i="13" s="1"/>
  <c r="E187" i="13" s="1"/>
  <c r="E188" i="13" s="1"/>
  <c r="E189" i="13" s="1"/>
  <c r="E190" i="13" s="1"/>
  <c r="E191" i="13" s="1"/>
  <c r="E192" i="13" s="1"/>
  <c r="E193" i="13" s="1"/>
  <c r="E194" i="13" s="1"/>
  <c r="E195" i="13" s="1"/>
  <c r="E196" i="13" s="1"/>
  <c r="E197" i="13" s="1"/>
  <c r="E198" i="13" s="1"/>
  <c r="E199" i="13" s="1"/>
  <c r="E200" i="13" s="1"/>
  <c r="E201" i="13" s="1"/>
  <c r="E202" i="13" s="1"/>
  <c r="E203" i="13" s="1"/>
  <c r="E204" i="13" s="1"/>
  <c r="E205" i="13" s="1"/>
  <c r="E206" i="13" s="1"/>
  <c r="E207" i="13" s="1"/>
  <c r="E208" i="13" s="1"/>
  <c r="E209" i="13" s="1"/>
  <c r="E210" i="13" s="1"/>
  <c r="E211" i="13" s="1"/>
  <c r="E212" i="13" s="1"/>
  <c r="E213" i="13" s="1"/>
  <c r="E214" i="13" s="1"/>
  <c r="E215" i="13" s="1"/>
  <c r="E216" i="13" s="1"/>
  <c r="E217" i="13" s="1"/>
  <c r="E218" i="13" s="1"/>
  <c r="E219" i="13" s="1"/>
  <c r="E220" i="13" s="1"/>
  <c r="E221" i="13" s="1"/>
  <c r="E222" i="13" s="1"/>
  <c r="E223" i="13" s="1"/>
  <c r="E224" i="13" s="1"/>
  <c r="E225" i="13" s="1"/>
  <c r="E226" i="13" s="1"/>
  <c r="E227" i="13" s="1"/>
  <c r="E228" i="13" s="1"/>
  <c r="E229" i="13" s="1"/>
  <c r="E230" i="13" s="1"/>
  <c r="E231" i="13" s="1"/>
  <c r="E232" i="13" s="1"/>
  <c r="E233" i="13" s="1"/>
  <c r="E234" i="13" s="1"/>
  <c r="E235" i="13" s="1"/>
  <c r="E236" i="13" s="1"/>
  <c r="E237" i="13" s="1"/>
  <c r="E238" i="13" s="1"/>
  <c r="E239" i="13" s="1"/>
  <c r="E240" i="13" s="1"/>
  <c r="E241" i="13" s="1"/>
  <c r="A18" i="13"/>
  <c r="G20" i="13"/>
  <c r="A19" i="13" l="1"/>
  <c r="D18" i="13"/>
  <c r="G21" i="13"/>
  <c r="M17" i="13" l="1"/>
  <c r="L18" i="13"/>
  <c r="A20" i="13"/>
  <c r="D19" i="13"/>
  <c r="L19" i="13" s="1"/>
  <c r="G22" i="13"/>
  <c r="A21" i="13" l="1"/>
  <c r="D20" i="13"/>
  <c r="L20" i="13" s="1"/>
  <c r="G23" i="13"/>
  <c r="A22" i="13" l="1"/>
  <c r="D21" i="13"/>
  <c r="L21" i="13" s="1"/>
  <c r="G24" i="13"/>
  <c r="A23" i="13" l="1"/>
  <c r="D22" i="13"/>
  <c r="L22" i="13" s="1"/>
  <c r="G25" i="13"/>
  <c r="A24" i="13" l="1"/>
  <c r="D23" i="13"/>
  <c r="L23" i="13" s="1"/>
  <c r="G26" i="13"/>
  <c r="A25" i="13" l="1"/>
  <c r="D24" i="13"/>
  <c r="L24" i="13" s="1"/>
  <c r="G27" i="13"/>
  <c r="A26" i="13" l="1"/>
  <c r="D25" i="13"/>
  <c r="L25" i="13" s="1"/>
  <c r="G28" i="13"/>
  <c r="A27" i="13" l="1"/>
  <c r="D26" i="13"/>
  <c r="L26" i="13" s="1"/>
  <c r="G29" i="13"/>
  <c r="A28" i="13" l="1"/>
  <c r="D27" i="13"/>
  <c r="L27" i="13" s="1"/>
  <c r="G30" i="13"/>
  <c r="D28" i="13" l="1"/>
  <c r="L28" i="13" s="1"/>
  <c r="A29" i="13"/>
  <c r="G31" i="13"/>
  <c r="D29" i="13" l="1"/>
  <c r="L29" i="13" s="1"/>
  <c r="A30" i="13"/>
  <c r="G32" i="13"/>
  <c r="A31" i="13" l="1"/>
  <c r="D30" i="13"/>
  <c r="L30" i="13" s="1"/>
  <c r="G33" i="13"/>
  <c r="D31" i="13" l="1"/>
  <c r="L31" i="13" s="1"/>
  <c r="A32" i="13"/>
  <c r="G34" i="13"/>
  <c r="A33" i="13" l="1"/>
  <c r="D32" i="13"/>
  <c r="L32" i="13" s="1"/>
  <c r="G35" i="13"/>
  <c r="D33" i="13" l="1"/>
  <c r="L33" i="13" s="1"/>
  <c r="A34" i="13"/>
  <c r="G36" i="13"/>
  <c r="A35" i="13" l="1"/>
  <c r="D34" i="13"/>
  <c r="L34" i="13" s="1"/>
  <c r="G37" i="13"/>
  <c r="A36" i="13" l="1"/>
  <c r="D35" i="13"/>
  <c r="L35" i="13" s="1"/>
  <c r="G38" i="13"/>
  <c r="D36" i="13" l="1"/>
  <c r="L36" i="13" s="1"/>
  <c r="A37" i="13"/>
  <c r="G39" i="13"/>
  <c r="D37" i="13" l="1"/>
  <c r="L37" i="13" s="1"/>
  <c r="A38" i="13"/>
  <c r="G40" i="13"/>
  <c r="A39" i="13" l="1"/>
  <c r="D38" i="13"/>
  <c r="L38" i="13" s="1"/>
  <c r="G41" i="13"/>
  <c r="D39" i="13" l="1"/>
  <c r="L39" i="13" s="1"/>
  <c r="A40" i="13"/>
  <c r="G42" i="13"/>
  <c r="D40" i="13" l="1"/>
  <c r="L40" i="13" s="1"/>
  <c r="A41" i="13"/>
  <c r="G43" i="13"/>
  <c r="D41" i="13" l="1"/>
  <c r="L41" i="13" s="1"/>
  <c r="A42" i="13"/>
  <c r="G44" i="13"/>
  <c r="A43" i="13" l="1"/>
  <c r="D42" i="13"/>
  <c r="L42" i="13" s="1"/>
  <c r="G45" i="13"/>
  <c r="D43" i="13" l="1"/>
  <c r="L43" i="13" s="1"/>
  <c r="A44" i="13"/>
  <c r="G46" i="13"/>
  <c r="D44" i="13" l="1"/>
  <c r="L44" i="13" s="1"/>
  <c r="A45" i="13"/>
  <c r="G47" i="13"/>
  <c r="D45" i="13" l="1"/>
  <c r="L45" i="13" s="1"/>
  <c r="A46" i="13"/>
  <c r="G48" i="13"/>
  <c r="D46" i="13" l="1"/>
  <c r="L46" i="13" s="1"/>
  <c r="A47" i="13"/>
  <c r="G49" i="13"/>
  <c r="D47" i="13" l="1"/>
  <c r="L47" i="13" s="1"/>
  <c r="A48" i="13"/>
  <c r="G50" i="13"/>
  <c r="D48" i="13" l="1"/>
  <c r="L48" i="13" s="1"/>
  <c r="A49" i="13"/>
  <c r="G51" i="13"/>
  <c r="A50" i="13" l="1"/>
  <c r="D49" i="13"/>
  <c r="L49" i="13" s="1"/>
  <c r="G52" i="13"/>
  <c r="D50" i="13" l="1"/>
  <c r="L50" i="13" s="1"/>
  <c r="A51" i="13"/>
  <c r="G53" i="13"/>
  <c r="D51" i="13" l="1"/>
  <c r="L51" i="13" s="1"/>
  <c r="A52" i="13"/>
  <c r="G54" i="13"/>
  <c r="D52" i="13" l="1"/>
  <c r="L52" i="13" s="1"/>
  <c r="M52" i="13" s="1"/>
  <c r="A53" i="13"/>
  <c r="G55" i="13"/>
  <c r="A54" i="13" l="1"/>
  <c r="D53" i="13"/>
  <c r="L53" i="13" s="1"/>
  <c r="M53" i="13" s="1"/>
  <c r="G56" i="13"/>
  <c r="A55" i="13" l="1"/>
  <c r="D54" i="13"/>
  <c r="L54" i="13" s="1"/>
  <c r="M54" i="13" s="1"/>
  <c r="G57" i="13"/>
  <c r="A56" i="13" l="1"/>
  <c r="D55" i="13"/>
  <c r="L55" i="13" s="1"/>
  <c r="M55" i="13" s="1"/>
  <c r="G58" i="13"/>
  <c r="D56" i="13" l="1"/>
  <c r="L56" i="13" s="1"/>
  <c r="M56" i="13" s="1"/>
  <c r="A57" i="13"/>
  <c r="G59" i="13"/>
  <c r="A58" i="13" l="1"/>
  <c r="D57" i="13"/>
  <c r="L57" i="13" s="1"/>
  <c r="M57" i="13" s="1"/>
  <c r="G60" i="13"/>
  <c r="A59" i="13" l="1"/>
  <c r="D58" i="13"/>
  <c r="L58" i="13" s="1"/>
  <c r="M58" i="13" s="1"/>
  <c r="G61" i="13"/>
  <c r="D59" i="13" l="1"/>
  <c r="L59" i="13" s="1"/>
  <c r="M59" i="13" s="1"/>
  <c r="A60" i="13"/>
  <c r="G62" i="13"/>
  <c r="A61" i="13" l="1"/>
  <c r="D60" i="13"/>
  <c r="L60" i="13" s="1"/>
  <c r="M60" i="13" s="1"/>
  <c r="G63" i="13"/>
  <c r="A62" i="13" l="1"/>
  <c r="D61" i="13"/>
  <c r="L61" i="13" s="1"/>
  <c r="M61" i="13" s="1"/>
  <c r="G64" i="13"/>
  <c r="D62" i="13" l="1"/>
  <c r="L62" i="13" s="1"/>
  <c r="M62" i="13" s="1"/>
  <c r="A63" i="13"/>
  <c r="G65" i="13"/>
  <c r="A64" i="13" l="1"/>
  <c r="D63" i="13"/>
  <c r="L63" i="13" s="1"/>
  <c r="M63" i="13" s="1"/>
  <c r="G66" i="13"/>
  <c r="A65" i="13" l="1"/>
  <c r="D64" i="13"/>
  <c r="L64" i="13" s="1"/>
  <c r="M64" i="13" s="1"/>
  <c r="G67" i="13"/>
  <c r="A66" i="13" l="1"/>
  <c r="D65" i="13"/>
  <c r="L65" i="13" s="1"/>
  <c r="M65" i="13" s="1"/>
  <c r="G68" i="13"/>
  <c r="D66" i="13" l="1"/>
  <c r="L66" i="13" s="1"/>
  <c r="M66" i="13" s="1"/>
  <c r="A67" i="13"/>
  <c r="G69" i="13"/>
  <c r="A68" i="13" l="1"/>
  <c r="D67" i="13"/>
  <c r="L67" i="13" s="1"/>
  <c r="M67" i="13" s="1"/>
  <c r="G70" i="13"/>
  <c r="D68" i="13" l="1"/>
  <c r="L68" i="13" s="1"/>
  <c r="M68" i="13" s="1"/>
  <c r="A69" i="13"/>
  <c r="G71" i="13"/>
  <c r="A70" i="13" l="1"/>
  <c r="D69" i="13"/>
  <c r="L69" i="13" s="1"/>
  <c r="M69" i="13" s="1"/>
  <c r="G72" i="13"/>
  <c r="A71" i="13" l="1"/>
  <c r="D70" i="13"/>
  <c r="L70" i="13" s="1"/>
  <c r="M70" i="13" s="1"/>
  <c r="G73" i="13"/>
  <c r="A72" i="13" l="1"/>
  <c r="D71" i="13"/>
  <c r="L71" i="13" s="1"/>
  <c r="M71" i="13" s="1"/>
  <c r="G74" i="13"/>
  <c r="D72" i="13" l="1"/>
  <c r="L72" i="13" s="1"/>
  <c r="M72" i="13" s="1"/>
  <c r="A73" i="13"/>
  <c r="G75" i="13"/>
  <c r="A74" i="13" l="1"/>
  <c r="D73" i="13"/>
  <c r="L73" i="13" s="1"/>
  <c r="M73" i="13" s="1"/>
  <c r="G76" i="13"/>
  <c r="A75" i="13" l="1"/>
  <c r="D74" i="13"/>
  <c r="L74" i="13" s="1"/>
  <c r="M74" i="13" s="1"/>
  <c r="G77" i="13"/>
  <c r="D75" i="13" l="1"/>
  <c r="L75" i="13" s="1"/>
  <c r="M75" i="13" s="1"/>
  <c r="A76" i="13"/>
  <c r="G78" i="13"/>
  <c r="D76" i="13" l="1"/>
  <c r="L76" i="13" s="1"/>
  <c r="M76" i="13" s="1"/>
  <c r="A77" i="13"/>
  <c r="G79" i="13"/>
  <c r="D77" i="13" l="1"/>
  <c r="L77" i="13" s="1"/>
  <c r="M77" i="13" s="1"/>
  <c r="A78" i="13"/>
  <c r="G80" i="13"/>
  <c r="D78" i="13" l="1"/>
  <c r="L78" i="13" s="1"/>
  <c r="M78" i="13" s="1"/>
  <c r="A79" i="13"/>
  <c r="G81" i="13"/>
  <c r="D79" i="13" l="1"/>
  <c r="L79" i="13" s="1"/>
  <c r="M79" i="13" s="1"/>
  <c r="A80" i="13"/>
  <c r="G82" i="13"/>
  <c r="D80" i="13" l="1"/>
  <c r="L80" i="13" s="1"/>
  <c r="M80" i="13" s="1"/>
  <c r="A81" i="13"/>
  <c r="G83" i="13"/>
  <c r="A82" i="13" l="1"/>
  <c r="D81" i="13"/>
  <c r="L81" i="13" s="1"/>
  <c r="M81" i="13" s="1"/>
  <c r="G84" i="13"/>
  <c r="M82" i="13" l="1"/>
  <c r="A83" i="13"/>
  <c r="D82" i="13"/>
  <c r="L82" i="13" s="1"/>
  <c r="G85" i="13"/>
  <c r="A84" i="13" l="1"/>
  <c r="D83" i="13"/>
  <c r="L83" i="13" s="1"/>
  <c r="M83" i="13" s="1"/>
  <c r="G86" i="13"/>
  <c r="A85" i="13" l="1"/>
  <c r="D84" i="13"/>
  <c r="L84" i="13" s="1"/>
  <c r="M84" i="13" s="1"/>
  <c r="G87" i="13"/>
  <c r="A86" i="13" l="1"/>
  <c r="D85" i="13"/>
  <c r="L85" i="13" s="1"/>
  <c r="M85" i="13" s="1"/>
  <c r="G88" i="13"/>
  <c r="D86" i="13" l="1"/>
  <c r="L86" i="13" s="1"/>
  <c r="M86" i="13" s="1"/>
  <c r="A87" i="13"/>
  <c r="G89" i="13"/>
  <c r="D87" i="13" l="1"/>
  <c r="L87" i="13" s="1"/>
  <c r="M87" i="13" s="1"/>
  <c r="A88" i="13"/>
  <c r="G90" i="13"/>
  <c r="D88" i="13" l="1"/>
  <c r="L88" i="13" s="1"/>
  <c r="M88" i="13" s="1"/>
  <c r="A89" i="13"/>
  <c r="G91" i="13"/>
  <c r="D89" i="13" l="1"/>
  <c r="L89" i="13" s="1"/>
  <c r="M89" i="13" s="1"/>
  <c r="A90" i="13"/>
  <c r="G92" i="13"/>
  <c r="A91" i="13" l="1"/>
  <c r="D90" i="13"/>
  <c r="L90" i="13" s="1"/>
  <c r="M90" i="13" s="1"/>
  <c r="G93" i="13"/>
  <c r="D91" i="13" l="1"/>
  <c r="L91" i="13" s="1"/>
  <c r="M91" i="13" s="1"/>
  <c r="A92" i="13"/>
  <c r="G94" i="13"/>
  <c r="A93" i="13" l="1"/>
  <c r="D92" i="13"/>
  <c r="L92" i="13" s="1"/>
  <c r="M92" i="13" s="1"/>
  <c r="G95" i="13"/>
  <c r="A94" i="13" l="1"/>
  <c r="D93" i="13"/>
  <c r="L93" i="13" s="1"/>
  <c r="M93" i="13" s="1"/>
  <c r="G96" i="13"/>
  <c r="A95" i="13" l="1"/>
  <c r="D94" i="13"/>
  <c r="L94" i="13" s="1"/>
  <c r="M94" i="13" s="1"/>
  <c r="G97" i="13"/>
  <c r="A96" i="13" l="1"/>
  <c r="D95" i="13"/>
  <c r="L95" i="13" s="1"/>
  <c r="M95" i="13" s="1"/>
  <c r="G98" i="13"/>
  <c r="D96" i="13" l="1"/>
  <c r="L96" i="13" s="1"/>
  <c r="M96" i="13" s="1"/>
  <c r="A97" i="13"/>
  <c r="G99" i="13"/>
  <c r="A98" i="13" l="1"/>
  <c r="D97" i="13"/>
  <c r="L97" i="13" s="1"/>
  <c r="M97" i="13" s="1"/>
  <c r="G100" i="13"/>
  <c r="A99" i="13" l="1"/>
  <c r="D98" i="13"/>
  <c r="L98" i="13" s="1"/>
  <c r="M98" i="13" s="1"/>
  <c r="G101" i="13"/>
  <c r="A100" i="13" l="1"/>
  <c r="D99" i="13"/>
  <c r="L99" i="13" s="1"/>
  <c r="M99" i="13" s="1"/>
  <c r="G102" i="13"/>
  <c r="D100" i="13" l="1"/>
  <c r="L100" i="13" s="1"/>
  <c r="M100" i="13" s="1"/>
  <c r="A101" i="13"/>
  <c r="G103" i="13"/>
  <c r="A102" i="13" l="1"/>
  <c r="D101" i="13"/>
  <c r="L101" i="13" s="1"/>
  <c r="M101" i="13" s="1"/>
  <c r="G104" i="13"/>
  <c r="D102" i="13" l="1"/>
  <c r="L102" i="13" s="1"/>
  <c r="M102" i="13" s="1"/>
  <c r="A103" i="13"/>
  <c r="G105" i="13"/>
  <c r="A104" i="13" l="1"/>
  <c r="D103" i="13"/>
  <c r="L103" i="13" s="1"/>
  <c r="M103" i="13" s="1"/>
  <c r="G106" i="13"/>
  <c r="A105" i="13" l="1"/>
  <c r="D104" i="13"/>
  <c r="L104" i="13" s="1"/>
  <c r="M104" i="13" s="1"/>
  <c r="G107" i="13"/>
  <c r="D105" i="13" l="1"/>
  <c r="L105" i="13" s="1"/>
  <c r="M105" i="13" s="1"/>
  <c r="A106" i="13"/>
  <c r="G108" i="13"/>
  <c r="A107" i="13" l="1"/>
  <c r="D106" i="13"/>
  <c r="L106" i="13" s="1"/>
  <c r="M106" i="13" s="1"/>
  <c r="G109" i="13"/>
  <c r="A108" i="13" l="1"/>
  <c r="D107" i="13"/>
  <c r="L107" i="13" s="1"/>
  <c r="M107" i="13" s="1"/>
  <c r="G110" i="13"/>
  <c r="A109" i="13" l="1"/>
  <c r="D108" i="13"/>
  <c r="L108" i="13" s="1"/>
  <c r="M108" i="13" s="1"/>
  <c r="G111" i="13"/>
  <c r="A110" i="13" l="1"/>
  <c r="D109" i="13"/>
  <c r="L109" i="13" s="1"/>
  <c r="M109" i="13" s="1"/>
  <c r="G112" i="13"/>
  <c r="D110" i="13" l="1"/>
  <c r="L110" i="13" s="1"/>
  <c r="M110" i="13" s="1"/>
  <c r="A111" i="13"/>
  <c r="G113" i="13"/>
  <c r="A112" i="13" l="1"/>
  <c r="D111" i="13"/>
  <c r="L111" i="13" s="1"/>
  <c r="M111" i="13" s="1"/>
  <c r="G114" i="13"/>
  <c r="D112" i="13" l="1"/>
  <c r="L112" i="13" s="1"/>
  <c r="M112" i="13" s="1"/>
  <c r="A113" i="13"/>
  <c r="G115" i="13"/>
  <c r="A114" i="13" l="1"/>
  <c r="D113" i="13"/>
  <c r="L113" i="13" s="1"/>
  <c r="M113" i="13" s="1"/>
  <c r="G116" i="13"/>
  <c r="A115" i="13" l="1"/>
  <c r="D114" i="13"/>
  <c r="L114" i="13" s="1"/>
  <c r="M114" i="13" s="1"/>
  <c r="G117" i="13"/>
  <c r="A116" i="13" l="1"/>
  <c r="D115" i="13"/>
  <c r="L115" i="13" s="1"/>
  <c r="M115" i="13" s="1"/>
  <c r="G118" i="13"/>
  <c r="D116" i="13" l="1"/>
  <c r="L116" i="13" s="1"/>
  <c r="M116" i="13" s="1"/>
  <c r="A117" i="13"/>
  <c r="G119" i="13"/>
  <c r="A118" i="13" l="1"/>
  <c r="D117" i="13"/>
  <c r="L117" i="13" s="1"/>
  <c r="M117" i="13" s="1"/>
  <c r="G120" i="13"/>
  <c r="A119" i="13" l="1"/>
  <c r="D118" i="13"/>
  <c r="L118" i="13" s="1"/>
  <c r="M118" i="13" s="1"/>
  <c r="G121" i="13"/>
  <c r="D119" i="13" l="1"/>
  <c r="L119" i="13" s="1"/>
  <c r="M119" i="13" s="1"/>
  <c r="A120" i="13"/>
  <c r="G122" i="13"/>
  <c r="D120" i="13" l="1"/>
  <c r="L120" i="13" s="1"/>
  <c r="M120" i="13" s="1"/>
  <c r="A121" i="13"/>
  <c r="G123" i="13"/>
  <c r="A122" i="13" l="1"/>
  <c r="D121" i="13"/>
  <c r="L121" i="13" s="1"/>
  <c r="M121" i="13" s="1"/>
  <c r="G124" i="13"/>
  <c r="A123" i="13" l="1"/>
  <c r="D122" i="13"/>
  <c r="L122" i="13" s="1"/>
  <c r="M122" i="13" s="1"/>
  <c r="G125" i="13"/>
  <c r="A124" i="13" l="1"/>
  <c r="D123" i="13"/>
  <c r="L123" i="13" s="1"/>
  <c r="M123" i="13" s="1"/>
  <c r="G126" i="13"/>
  <c r="D124" i="13" l="1"/>
  <c r="L124" i="13" s="1"/>
  <c r="M124" i="13" s="1"/>
  <c r="A125" i="13"/>
  <c r="G127" i="13"/>
  <c r="A126" i="13" l="1"/>
  <c r="D125" i="13"/>
  <c r="L125" i="13" s="1"/>
  <c r="M125" i="13" s="1"/>
  <c r="G128" i="13"/>
  <c r="D126" i="13" l="1"/>
  <c r="L126" i="13" s="1"/>
  <c r="M126" i="13" s="1"/>
  <c r="A127" i="13"/>
  <c r="G129" i="13"/>
  <c r="A128" i="13" l="1"/>
  <c r="D127" i="13"/>
  <c r="L127" i="13" s="1"/>
  <c r="M127" i="13" s="1"/>
  <c r="G130" i="13"/>
  <c r="D128" i="13" l="1"/>
  <c r="L128" i="13" s="1"/>
  <c r="M128" i="13" s="1"/>
  <c r="A129" i="13"/>
  <c r="G131" i="13"/>
  <c r="D129" i="13" l="1"/>
  <c r="L129" i="13" s="1"/>
  <c r="M129" i="13" s="1"/>
  <c r="A130" i="13"/>
  <c r="G132" i="13"/>
  <c r="D130" i="13" l="1"/>
  <c r="L130" i="13" s="1"/>
  <c r="M130" i="13" s="1"/>
  <c r="A131" i="13"/>
  <c r="G133" i="13"/>
  <c r="D131" i="13" l="1"/>
  <c r="L131" i="13" s="1"/>
  <c r="M131" i="13" s="1"/>
  <c r="A132" i="13"/>
  <c r="G134" i="13"/>
  <c r="A133" i="13" l="1"/>
  <c r="D132" i="13"/>
  <c r="L132" i="13" s="1"/>
  <c r="M132" i="13" s="1"/>
  <c r="G135" i="13"/>
  <c r="D133" i="13" l="1"/>
  <c r="L133" i="13" s="1"/>
  <c r="M133" i="13" s="1"/>
  <c r="A134" i="13"/>
  <c r="G136" i="13"/>
  <c r="A135" i="13" l="1"/>
  <c r="D134" i="13"/>
  <c r="L134" i="13" s="1"/>
  <c r="M134" i="13" s="1"/>
  <c r="G137" i="13"/>
  <c r="A136" i="13" l="1"/>
  <c r="D135" i="13"/>
  <c r="L135" i="13" s="1"/>
  <c r="M135" i="13" s="1"/>
  <c r="G138" i="13"/>
  <c r="A137" i="13" l="1"/>
  <c r="D136" i="13"/>
  <c r="L136" i="13" s="1"/>
  <c r="M136" i="13" s="1"/>
  <c r="G139" i="13"/>
  <c r="A138" i="13" l="1"/>
  <c r="D137" i="13"/>
  <c r="L137" i="13" s="1"/>
  <c r="M137" i="13" s="1"/>
  <c r="G140" i="13"/>
  <c r="A139" i="13" l="1"/>
  <c r="D138" i="13"/>
  <c r="L138" i="13" s="1"/>
  <c r="M138" i="13" s="1"/>
  <c r="G141" i="13"/>
  <c r="D139" i="13" l="1"/>
  <c r="L139" i="13" s="1"/>
  <c r="M139" i="13" s="1"/>
  <c r="A140" i="13"/>
  <c r="G142" i="13"/>
  <c r="A141" i="13" l="1"/>
  <c r="D140" i="13"/>
  <c r="L140" i="13" s="1"/>
  <c r="M140" i="13" s="1"/>
  <c r="G143" i="13"/>
  <c r="D141" i="13" l="1"/>
  <c r="L141" i="13" s="1"/>
  <c r="M141" i="13" s="1"/>
  <c r="A142" i="13"/>
  <c r="G144" i="13"/>
  <c r="A143" i="13" l="1"/>
  <c r="D142" i="13"/>
  <c r="L142" i="13" s="1"/>
  <c r="M142" i="13" s="1"/>
  <c r="G145" i="13"/>
  <c r="D143" i="13" l="1"/>
  <c r="L143" i="13" s="1"/>
  <c r="M143" i="13" s="1"/>
  <c r="A144" i="13"/>
  <c r="G146" i="13"/>
  <c r="A145" i="13" l="1"/>
  <c r="D144" i="13"/>
  <c r="L144" i="13" s="1"/>
  <c r="M144" i="13" s="1"/>
  <c r="G147" i="13"/>
  <c r="A146" i="13" l="1"/>
  <c r="D145" i="13"/>
  <c r="L145" i="13" s="1"/>
  <c r="M145" i="13" s="1"/>
  <c r="G148" i="13"/>
  <c r="A147" i="13" l="1"/>
  <c r="D146" i="13"/>
  <c r="L146" i="13" s="1"/>
  <c r="M146" i="13" s="1"/>
  <c r="G149" i="13"/>
  <c r="D147" i="13" l="1"/>
  <c r="L147" i="13" s="1"/>
  <c r="M147" i="13" s="1"/>
  <c r="A148" i="13"/>
  <c r="G150" i="13"/>
  <c r="A149" i="13" l="1"/>
  <c r="D148" i="13"/>
  <c r="L148" i="13" s="1"/>
  <c r="M148" i="13" s="1"/>
  <c r="G151" i="13"/>
  <c r="D149" i="13" l="1"/>
  <c r="L149" i="13" s="1"/>
  <c r="M149" i="13" s="1"/>
  <c r="A150" i="13"/>
  <c r="G152" i="13"/>
  <c r="A151" i="13" l="1"/>
  <c r="D150" i="13"/>
  <c r="L150" i="13" s="1"/>
  <c r="M150" i="13" s="1"/>
  <c r="G153" i="13"/>
  <c r="D151" i="13" l="1"/>
  <c r="L151" i="13" s="1"/>
  <c r="M151" i="13" s="1"/>
  <c r="A152" i="13"/>
  <c r="G154" i="13"/>
  <c r="A153" i="13" l="1"/>
  <c r="D152" i="13"/>
  <c r="L152" i="13" s="1"/>
  <c r="M152" i="13" s="1"/>
  <c r="G155" i="13"/>
  <c r="D153" i="13" l="1"/>
  <c r="L153" i="13" s="1"/>
  <c r="M153" i="13" s="1"/>
  <c r="A154" i="13"/>
  <c r="G156" i="13"/>
  <c r="A155" i="13" l="1"/>
  <c r="D154" i="13"/>
  <c r="L154" i="13" s="1"/>
  <c r="M154" i="13" s="1"/>
  <c r="G157" i="13"/>
  <c r="D155" i="13" l="1"/>
  <c r="L155" i="13" s="1"/>
  <c r="M155" i="13" s="1"/>
  <c r="A156" i="13"/>
  <c r="G158" i="13"/>
  <c r="A157" i="13" l="1"/>
  <c r="D156" i="13"/>
  <c r="L156" i="13" s="1"/>
  <c r="M156" i="13" s="1"/>
  <c r="G159" i="13"/>
  <c r="D157" i="13" l="1"/>
  <c r="L157" i="13" s="1"/>
  <c r="M157" i="13" s="1"/>
  <c r="A158" i="13"/>
  <c r="G160" i="13"/>
  <c r="A159" i="13" l="1"/>
  <c r="D158" i="13"/>
  <c r="L158" i="13" s="1"/>
  <c r="M158" i="13" s="1"/>
  <c r="G161" i="13"/>
  <c r="A160" i="13" l="1"/>
  <c r="D159" i="13"/>
  <c r="L159" i="13" s="1"/>
  <c r="M159" i="13" s="1"/>
  <c r="G162" i="13"/>
  <c r="A161" i="13" l="1"/>
  <c r="D160" i="13"/>
  <c r="L160" i="13" s="1"/>
  <c r="M160" i="13" s="1"/>
  <c r="G163" i="13"/>
  <c r="A162" i="13" l="1"/>
  <c r="D161" i="13"/>
  <c r="L161" i="13" s="1"/>
  <c r="M161" i="13" s="1"/>
  <c r="G164" i="13"/>
  <c r="A163" i="13" l="1"/>
  <c r="D162" i="13"/>
  <c r="L162" i="13" s="1"/>
  <c r="M162" i="13" s="1"/>
  <c r="G165" i="13"/>
  <c r="A164" i="13" l="1"/>
  <c r="D163" i="13"/>
  <c r="L163" i="13" s="1"/>
  <c r="M163" i="13" s="1"/>
  <c r="G166" i="13"/>
  <c r="A165" i="13" l="1"/>
  <c r="D164" i="13"/>
  <c r="L164" i="13" s="1"/>
  <c r="M164" i="13" s="1"/>
  <c r="G167" i="13"/>
  <c r="A166" i="13" l="1"/>
  <c r="D165" i="13"/>
  <c r="L165" i="13" s="1"/>
  <c r="M165" i="13" s="1"/>
  <c r="G168" i="13"/>
  <c r="D166" i="13" l="1"/>
  <c r="L166" i="13" s="1"/>
  <c r="M166" i="13" s="1"/>
  <c r="A167" i="13"/>
  <c r="G169" i="13"/>
  <c r="D167" i="13" l="1"/>
  <c r="L167" i="13" s="1"/>
  <c r="M167" i="13" s="1"/>
  <c r="A168" i="13"/>
  <c r="G170" i="13"/>
  <c r="A169" i="13" l="1"/>
  <c r="D168" i="13"/>
  <c r="L168" i="13" s="1"/>
  <c r="M168" i="13" s="1"/>
  <c r="G171" i="13"/>
  <c r="A170" i="13" l="1"/>
  <c r="D169" i="13"/>
  <c r="L169" i="13" s="1"/>
  <c r="M169" i="13" s="1"/>
  <c r="G172" i="13"/>
  <c r="A171" i="13" l="1"/>
  <c r="D170" i="13"/>
  <c r="L170" i="13" s="1"/>
  <c r="M170" i="13" s="1"/>
  <c r="G173" i="13"/>
  <c r="D171" i="13" l="1"/>
  <c r="L171" i="13" s="1"/>
  <c r="M171" i="13" s="1"/>
  <c r="A172" i="13"/>
  <c r="G174" i="13"/>
  <c r="D172" i="13" l="1"/>
  <c r="L172" i="13" s="1"/>
  <c r="M172" i="13" s="1"/>
  <c r="A173" i="13"/>
  <c r="G175" i="13"/>
  <c r="A174" i="13" l="1"/>
  <c r="D173" i="13"/>
  <c r="L173" i="13" s="1"/>
  <c r="M173" i="13" s="1"/>
  <c r="G176" i="13"/>
  <c r="D174" i="13" l="1"/>
  <c r="L174" i="13" s="1"/>
  <c r="M174" i="13" s="1"/>
  <c r="A175" i="13"/>
  <c r="G177" i="13"/>
  <c r="D175" i="13" l="1"/>
  <c r="L175" i="13" s="1"/>
  <c r="M175" i="13" s="1"/>
  <c r="A176" i="13"/>
  <c r="G178" i="13"/>
  <c r="A177" i="13" l="1"/>
  <c r="D176" i="13"/>
  <c r="L176" i="13" s="1"/>
  <c r="M176" i="13" s="1"/>
  <c r="G179" i="13"/>
  <c r="A178" i="13" l="1"/>
  <c r="D177" i="13"/>
  <c r="L177" i="13" s="1"/>
  <c r="M177" i="13" s="1"/>
  <c r="G180" i="13"/>
  <c r="D178" i="13" l="1"/>
  <c r="L178" i="13" s="1"/>
  <c r="M178" i="13" s="1"/>
  <c r="A179" i="13"/>
  <c r="G181" i="13"/>
  <c r="D179" i="13" l="1"/>
  <c r="L179" i="13" s="1"/>
  <c r="M179" i="13" s="1"/>
  <c r="A180" i="13"/>
  <c r="G182" i="13"/>
  <c r="D180" i="13" l="1"/>
  <c r="L180" i="13" s="1"/>
  <c r="M180" i="13" s="1"/>
  <c r="A181" i="13"/>
  <c r="G183" i="13"/>
  <c r="A182" i="13" l="1"/>
  <c r="D181" i="13"/>
  <c r="L181" i="13" s="1"/>
  <c r="M181" i="13" s="1"/>
  <c r="G184" i="13"/>
  <c r="A183" i="13" l="1"/>
  <c r="D182" i="13"/>
  <c r="L182" i="13" s="1"/>
  <c r="M182" i="13" s="1"/>
  <c r="G185" i="13"/>
  <c r="D183" i="13" l="1"/>
  <c r="L183" i="13" s="1"/>
  <c r="M183" i="13" s="1"/>
  <c r="A184" i="13"/>
  <c r="G186" i="13"/>
  <c r="A185" i="13" l="1"/>
  <c r="D184" i="13"/>
  <c r="L184" i="13" s="1"/>
  <c r="M184" i="13" s="1"/>
  <c r="G187" i="13"/>
  <c r="D185" i="13" l="1"/>
  <c r="L185" i="13" s="1"/>
  <c r="M185" i="13" s="1"/>
  <c r="A186" i="13"/>
  <c r="G188" i="13"/>
  <c r="D186" i="13" l="1"/>
  <c r="L186" i="13" s="1"/>
  <c r="M186" i="13" s="1"/>
  <c r="A187" i="13"/>
  <c r="G189" i="13"/>
  <c r="D187" i="13" l="1"/>
  <c r="L187" i="13" s="1"/>
  <c r="M187" i="13" s="1"/>
  <c r="A188" i="13"/>
  <c r="G190" i="13"/>
  <c r="D188" i="13" l="1"/>
  <c r="L188" i="13" s="1"/>
  <c r="M188" i="13" s="1"/>
  <c r="A189" i="13"/>
  <c r="G191" i="13"/>
  <c r="A190" i="13" l="1"/>
  <c r="D189" i="13"/>
  <c r="L189" i="13" s="1"/>
  <c r="M189" i="13" s="1"/>
  <c r="G192" i="13"/>
  <c r="A191" i="13" l="1"/>
  <c r="D190" i="13"/>
  <c r="L190" i="13" s="1"/>
  <c r="M190" i="13" s="1"/>
  <c r="G193" i="13"/>
  <c r="D191" i="13" l="1"/>
  <c r="L191" i="13" s="1"/>
  <c r="M191" i="13" s="1"/>
  <c r="A192" i="13"/>
  <c r="G194" i="13"/>
  <c r="D192" i="13" l="1"/>
  <c r="L192" i="13" s="1"/>
  <c r="M192" i="13" s="1"/>
  <c r="A193" i="13"/>
  <c r="G195" i="13"/>
  <c r="A194" i="13" l="1"/>
  <c r="D193" i="13"/>
  <c r="L193" i="13" s="1"/>
  <c r="M193" i="13" s="1"/>
  <c r="G196" i="13"/>
  <c r="A195" i="13" l="1"/>
  <c r="D194" i="13"/>
  <c r="L194" i="13" s="1"/>
  <c r="M194" i="13" s="1"/>
  <c r="G197" i="13"/>
  <c r="D195" i="13" l="1"/>
  <c r="L195" i="13" s="1"/>
  <c r="M195" i="13" s="1"/>
  <c r="A196" i="13"/>
  <c r="G198" i="13"/>
  <c r="A197" i="13" l="1"/>
  <c r="D196" i="13"/>
  <c r="L196" i="13" s="1"/>
  <c r="M196" i="13" s="1"/>
  <c r="G199" i="13"/>
  <c r="A198" i="13" l="1"/>
  <c r="D197" i="13"/>
  <c r="L197" i="13" s="1"/>
  <c r="M197" i="13" s="1"/>
  <c r="G200" i="13"/>
  <c r="D198" i="13" l="1"/>
  <c r="L198" i="13" s="1"/>
  <c r="M198" i="13" s="1"/>
  <c r="A199" i="13"/>
  <c r="G201" i="13"/>
  <c r="A200" i="13" l="1"/>
  <c r="D199" i="13"/>
  <c r="L199" i="13" s="1"/>
  <c r="M199" i="13" s="1"/>
  <c r="G202" i="13"/>
  <c r="A201" i="13" l="1"/>
  <c r="D200" i="13"/>
  <c r="L200" i="13" s="1"/>
  <c r="M200" i="13" s="1"/>
  <c r="G203" i="13"/>
  <c r="A202" i="13" l="1"/>
  <c r="D201" i="13"/>
  <c r="L201" i="13" s="1"/>
  <c r="M201" i="13" s="1"/>
  <c r="G204" i="13"/>
  <c r="A203" i="13" l="1"/>
  <c r="D202" i="13"/>
  <c r="L202" i="13" s="1"/>
  <c r="M202" i="13" s="1"/>
  <c r="G205" i="13"/>
  <c r="D203" i="13" l="1"/>
  <c r="L203" i="13" s="1"/>
  <c r="M203" i="13" s="1"/>
  <c r="A204" i="13"/>
  <c r="G206" i="13"/>
  <c r="A205" i="13" l="1"/>
  <c r="D204" i="13"/>
  <c r="L204" i="13" s="1"/>
  <c r="M204" i="13" s="1"/>
  <c r="G207" i="13"/>
  <c r="D205" i="13" l="1"/>
  <c r="L205" i="13" s="1"/>
  <c r="M205" i="13" s="1"/>
  <c r="A206" i="13"/>
  <c r="G208" i="13"/>
  <c r="A207" i="13" l="1"/>
  <c r="D206" i="13"/>
  <c r="L206" i="13" s="1"/>
  <c r="M206" i="13" s="1"/>
  <c r="G209" i="13"/>
  <c r="A208" i="13" l="1"/>
  <c r="D207" i="13"/>
  <c r="L207" i="13" s="1"/>
  <c r="M207" i="13" s="1"/>
  <c r="G210" i="13"/>
  <c r="D208" i="13" l="1"/>
  <c r="L208" i="13" s="1"/>
  <c r="M208" i="13" s="1"/>
  <c r="A209" i="13"/>
  <c r="G211" i="13"/>
  <c r="D209" i="13" l="1"/>
  <c r="L209" i="13" s="1"/>
  <c r="M209" i="13" s="1"/>
  <c r="A210" i="13"/>
  <c r="G212" i="13"/>
  <c r="D210" i="13" l="1"/>
  <c r="L210" i="13" s="1"/>
  <c r="M210" i="13" s="1"/>
  <c r="A211" i="13"/>
  <c r="G213" i="13"/>
  <c r="D211" i="13" l="1"/>
  <c r="L211" i="13" s="1"/>
  <c r="M211" i="13" s="1"/>
  <c r="A212" i="13"/>
  <c r="G214" i="13"/>
  <c r="A213" i="13" l="1"/>
  <c r="D212" i="13"/>
  <c r="L212" i="13" s="1"/>
  <c r="M212" i="13" s="1"/>
  <c r="G215" i="13"/>
  <c r="D213" i="13" l="1"/>
  <c r="L213" i="13" s="1"/>
  <c r="M213" i="13" s="1"/>
  <c r="A214" i="13"/>
  <c r="G216" i="13"/>
  <c r="A215" i="13" l="1"/>
  <c r="D214" i="13"/>
  <c r="L214" i="13" s="1"/>
  <c r="M214" i="13" s="1"/>
  <c r="G217" i="13"/>
  <c r="A216" i="13" l="1"/>
  <c r="D215" i="13"/>
  <c r="L215" i="13" s="1"/>
  <c r="M215" i="13" s="1"/>
  <c r="G218" i="13"/>
  <c r="D216" i="13" l="1"/>
  <c r="L216" i="13" s="1"/>
  <c r="M216" i="13" s="1"/>
  <c r="A217" i="13"/>
  <c r="G219" i="13"/>
  <c r="D217" i="13" l="1"/>
  <c r="L217" i="13" s="1"/>
  <c r="M217" i="13" s="1"/>
  <c r="A218" i="13"/>
  <c r="G220" i="13"/>
  <c r="A219" i="13" l="1"/>
  <c r="D218" i="13"/>
  <c r="L218" i="13" s="1"/>
  <c r="M218" i="13" s="1"/>
  <c r="G221" i="13"/>
  <c r="D219" i="13" l="1"/>
  <c r="L219" i="13" s="1"/>
  <c r="M219" i="13" s="1"/>
  <c r="A220" i="13"/>
  <c r="G222" i="13"/>
  <c r="D220" i="13" l="1"/>
  <c r="L220" i="13" s="1"/>
  <c r="M220" i="13" s="1"/>
  <c r="A221" i="13"/>
  <c r="G223" i="13"/>
  <c r="D221" i="13" l="1"/>
  <c r="L221" i="13" s="1"/>
  <c r="M221" i="13" s="1"/>
  <c r="A222" i="13"/>
  <c r="G224" i="13"/>
  <c r="D222" i="13" l="1"/>
  <c r="L222" i="13" s="1"/>
  <c r="M222" i="13" s="1"/>
  <c r="A223" i="13"/>
  <c r="G225" i="13"/>
  <c r="D223" i="13" l="1"/>
  <c r="L223" i="13" s="1"/>
  <c r="M223" i="13" s="1"/>
  <c r="A224" i="13"/>
  <c r="G226" i="13"/>
  <c r="A225" i="13" l="1"/>
  <c r="D224" i="13"/>
  <c r="L224" i="13" s="1"/>
  <c r="M224" i="13" s="1"/>
  <c r="G227" i="13"/>
  <c r="D225" i="13" l="1"/>
  <c r="L225" i="13" s="1"/>
  <c r="M225" i="13" s="1"/>
  <c r="A226" i="13"/>
  <c r="G228" i="13"/>
  <c r="D226" i="13" l="1"/>
  <c r="L226" i="13" s="1"/>
  <c r="M226" i="13" s="1"/>
  <c r="A227" i="13"/>
  <c r="G229" i="13"/>
  <c r="A228" i="13" l="1"/>
  <c r="D227" i="13"/>
  <c r="L227" i="13" s="1"/>
  <c r="M227" i="13" s="1"/>
  <c r="G230" i="13"/>
  <c r="A229" i="13" l="1"/>
  <c r="D228" i="13"/>
  <c r="L228" i="13" s="1"/>
  <c r="M228" i="13" s="1"/>
  <c r="G231" i="13"/>
  <c r="A230" i="13" l="1"/>
  <c r="D229" i="13"/>
  <c r="L229" i="13" s="1"/>
  <c r="M229" i="13" s="1"/>
  <c r="G232" i="13"/>
  <c r="A231" i="13" l="1"/>
  <c r="D230" i="13"/>
  <c r="L230" i="13" s="1"/>
  <c r="M230" i="13" s="1"/>
  <c r="G233" i="13"/>
  <c r="D231" i="13" l="1"/>
  <c r="L231" i="13" s="1"/>
  <c r="M231" i="13" s="1"/>
  <c r="A232" i="13"/>
  <c r="G234" i="13"/>
  <c r="D232" i="13" l="1"/>
  <c r="L232" i="13" s="1"/>
  <c r="M232" i="13" s="1"/>
  <c r="A233" i="13"/>
  <c r="G235" i="13"/>
  <c r="D233" i="13" l="1"/>
  <c r="L233" i="13" s="1"/>
  <c r="M233" i="13" s="1"/>
  <c r="A234" i="13"/>
  <c r="G236" i="13"/>
  <c r="D234" i="13" l="1"/>
  <c r="L234" i="13" s="1"/>
  <c r="M234" i="13" s="1"/>
  <c r="A235" i="13"/>
  <c r="G237" i="13"/>
  <c r="D235" i="13" l="1"/>
  <c r="L235" i="13" s="1"/>
  <c r="M235" i="13" s="1"/>
  <c r="A236" i="13"/>
  <c r="G238" i="13"/>
  <c r="A237" i="13" l="1"/>
  <c r="D236" i="13"/>
  <c r="L236" i="13" s="1"/>
  <c r="M236" i="13" s="1"/>
  <c r="G239" i="13"/>
  <c r="D237" i="13" l="1"/>
  <c r="L237" i="13" s="1"/>
  <c r="M237" i="13" s="1"/>
  <c r="A238" i="13"/>
  <c r="G240" i="13"/>
  <c r="D238" i="13" l="1"/>
  <c r="L238" i="13" s="1"/>
  <c r="M238" i="13" s="1"/>
  <c r="A239" i="13"/>
  <c r="G241" i="13"/>
  <c r="A240" i="13" l="1"/>
  <c r="D239" i="13"/>
  <c r="L239" i="13" s="1"/>
  <c r="M239" i="13" s="1"/>
  <c r="D240" i="13" l="1"/>
  <c r="L240" i="13" s="1"/>
  <c r="M240" i="13" s="1"/>
  <c r="A241" i="13"/>
  <c r="D241" i="13" l="1"/>
  <c r="L241" i="13" s="1"/>
  <c r="M241" i="13" s="1"/>
</calcChain>
</file>

<file path=xl/sharedStrings.xml><?xml version="1.0" encoding="utf-8"?>
<sst xmlns="http://schemas.openxmlformats.org/spreadsheetml/2006/main" count="24" uniqueCount="23">
  <si>
    <t>Bond</t>
  </si>
  <si>
    <t>Bond Initiation</t>
  </si>
  <si>
    <t>Monthly</t>
  </si>
  <si>
    <t>Balance</t>
  </si>
  <si>
    <t>Levies</t>
  </si>
  <si>
    <t>Maintenance</t>
  </si>
  <si>
    <t>Interest</t>
  </si>
  <si>
    <t>Rent</t>
  </si>
  <si>
    <t>Price</t>
  </si>
  <si>
    <t>Transfer</t>
  </si>
  <si>
    <t>Deposit</t>
  </si>
  <si>
    <t>House Growth</t>
  </si>
  <si>
    <t>Equity Returns</t>
  </si>
  <si>
    <t>Bond Payment</t>
  </si>
  <si>
    <t>Purchase Costs</t>
  </si>
  <si>
    <t>Rates and Taxes</t>
  </si>
  <si>
    <t>Rent Escalation</t>
  </si>
  <si>
    <t>Levies + Rates</t>
  </si>
  <si>
    <t>Invest Saving</t>
  </si>
  <si>
    <t>Equities</t>
  </si>
  <si>
    <t>Annual</t>
  </si>
  <si>
    <t>Month Number</t>
  </si>
  <si>
    <t>House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</si>
</sst>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R&quot;\ * #,##0.00_ ;_ &quot;R&quot;\ * \-#,##0.00_ ;_ &quot;R&quot;\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9">
    <xf numFmtId="0" fontId="0" fillId="0" borderId="0" xfId="0"/>
    <xf numFmtId="44" fontId="0" fillId="0" borderId="0" xfId="1" applyFont="1"/>
    <xf numFmtId="44" fontId="0" fillId="0" borderId="0" xfId="0" applyNumberFormat="1"/>
    <xf numFmtId="10" fontId="0" fillId="0" borderId="0" xfId="2" applyNumberFormat="1" applyFont="1"/>
    <xf numFmtId="0" fontId="1" fillId="3" borderId="0" xfId="4"/>
    <xf numFmtId="44" fontId="1" fillId="3" borderId="0" xfId="4" applyNumberFormat="1"/>
    <xf numFmtId="0" fontId="0" fillId="3" borderId="0" xfId="4" applyFont="1"/>
    <xf numFmtId="44" fontId="2" fillId="2" borderId="0" xfId="3" applyNumberFormat="1"/>
    <xf numFmtId="0" fontId="0" fillId="0" borderId="0" xfId="0" applyAlignment="1">
      <alignment horizontal="center"/>
    </xf>
  </cellXfs>
  <cellStyles count="5">
    <cellStyle name="20% - Accent5" xfId="4" builtinId="46"/>
    <cellStyle name="Accent5" xfId="3" builtinId="45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Medium9"/>
  <colors>
    <mruColors>
      <color rgb="FF666666"/>
      <color rgb="FF2266BB"/>
      <color rgb="FFBBBBB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1"/>
  <sheetViews>
    <sheetView tabSelected="1" workbookViewId="0">
      <selection activeCell="D30" sqref="D30"/>
    </sheetView>
  </sheetViews>
  <sheetFormatPr defaultRowHeight="15" x14ac:dyDescent="0.25"/>
  <cols>
    <col min="1" max="1" width="15.85546875" customWidth="1"/>
    <col min="2" max="2" width="15.7109375" customWidth="1"/>
    <col min="3" max="3" width="13.85546875" customWidth="1"/>
    <col min="4" max="4" width="13.28515625" customWidth="1"/>
    <col min="5" max="5" width="13.42578125" customWidth="1"/>
    <col min="7" max="7" width="13.7109375" customWidth="1"/>
    <col min="9" max="9" width="14.42578125" customWidth="1"/>
    <col min="12" max="12" width="15.42578125" customWidth="1"/>
    <col min="13" max="13" width="15.140625" style="4" customWidth="1"/>
    <col min="16" max="16" width="12.42578125" customWidth="1"/>
    <col min="17" max="17" width="15" customWidth="1"/>
  </cols>
  <sheetData>
    <row r="1" spans="1:13" x14ac:dyDescent="0.25">
      <c r="B1" t="s">
        <v>20</v>
      </c>
      <c r="C1" t="s">
        <v>2</v>
      </c>
      <c r="M1"/>
    </row>
    <row r="2" spans="1:13" x14ac:dyDescent="0.25">
      <c r="A2" t="s">
        <v>6</v>
      </c>
      <c r="B2" s="3">
        <v>0.105</v>
      </c>
      <c r="M2"/>
    </row>
    <row r="3" spans="1:13" x14ac:dyDescent="0.25">
      <c r="A3" t="s">
        <v>16</v>
      </c>
      <c r="B3" s="3">
        <v>0.1</v>
      </c>
      <c r="M3"/>
    </row>
    <row r="4" spans="1:13" x14ac:dyDescent="0.25">
      <c r="A4" t="s">
        <v>8</v>
      </c>
      <c r="B4" s="1">
        <v>1350000</v>
      </c>
      <c r="M4"/>
    </row>
    <row r="5" spans="1:13" x14ac:dyDescent="0.25">
      <c r="A5" t="s">
        <v>9</v>
      </c>
      <c r="B5" s="1">
        <v>59152</v>
      </c>
      <c r="D5" s="1"/>
      <c r="M5"/>
    </row>
    <row r="6" spans="1:13" x14ac:dyDescent="0.25">
      <c r="A6" t="s">
        <v>1</v>
      </c>
      <c r="B6" s="1">
        <v>5700</v>
      </c>
      <c r="M6"/>
    </row>
    <row r="7" spans="1:13" x14ac:dyDescent="0.25">
      <c r="A7" t="s">
        <v>10</v>
      </c>
      <c r="B7" s="1">
        <v>100000</v>
      </c>
      <c r="M7"/>
    </row>
    <row r="8" spans="1:13" x14ac:dyDescent="0.25">
      <c r="A8" t="s">
        <v>5</v>
      </c>
      <c r="B8" s="3">
        <v>5.0000000000000001E-3</v>
      </c>
      <c r="M8"/>
    </row>
    <row r="9" spans="1:13" x14ac:dyDescent="0.25">
      <c r="A9" t="s">
        <v>11</v>
      </c>
      <c r="B9" s="3">
        <v>6.9000000000000006E-2</v>
      </c>
      <c r="M9"/>
    </row>
    <row r="10" spans="1:13" x14ac:dyDescent="0.25">
      <c r="A10" t="s">
        <v>12</v>
      </c>
      <c r="B10" s="3">
        <v>0.17</v>
      </c>
      <c r="C10" s="3">
        <f>(1+B10)^(1/12)-1</f>
        <v>1.3169611131462311E-2</v>
      </c>
      <c r="M10"/>
    </row>
    <row r="11" spans="1:13" x14ac:dyDescent="0.25">
      <c r="A11" t="s">
        <v>13</v>
      </c>
      <c r="B11" s="1">
        <v>12480</v>
      </c>
      <c r="C11" s="3"/>
      <c r="M11"/>
    </row>
    <row r="12" spans="1:13" x14ac:dyDescent="0.25">
      <c r="A12" t="s">
        <v>15</v>
      </c>
      <c r="B12" s="1">
        <v>800</v>
      </c>
      <c r="C12" s="3"/>
      <c r="M12"/>
    </row>
    <row r="13" spans="1:13" x14ac:dyDescent="0.25">
      <c r="A13" t="s">
        <v>4</v>
      </c>
      <c r="B13" s="1">
        <v>1600</v>
      </c>
      <c r="C13" s="3"/>
      <c r="M13"/>
    </row>
    <row r="14" spans="1:13" x14ac:dyDescent="0.25">
      <c r="L14" s="8" t="s">
        <v>19</v>
      </c>
      <c r="M14" s="8"/>
    </row>
    <row r="15" spans="1:13" x14ac:dyDescent="0.25">
      <c r="A15" s="6" t="s">
        <v>22</v>
      </c>
      <c r="B15" t="s">
        <v>21</v>
      </c>
      <c r="C15" t="s">
        <v>7</v>
      </c>
      <c r="D15" t="s">
        <v>5</v>
      </c>
      <c r="E15" t="s">
        <v>17</v>
      </c>
      <c r="G15" t="s">
        <v>0</v>
      </c>
      <c r="I15" t="s">
        <v>14</v>
      </c>
      <c r="L15" t="s">
        <v>18</v>
      </c>
      <c r="M15" s="4" t="s">
        <v>3</v>
      </c>
    </row>
    <row r="16" spans="1:13" x14ac:dyDescent="0.25">
      <c r="A16" s="4"/>
      <c r="I16" s="2">
        <f>B7+B6+B5</f>
        <v>164852</v>
      </c>
      <c r="L16" s="2">
        <f>I16</f>
        <v>164852</v>
      </c>
      <c r="M16" s="5">
        <f>L16</f>
        <v>164852</v>
      </c>
    </row>
    <row r="17" spans="1:13" x14ac:dyDescent="0.25">
      <c r="A17" s="5">
        <f>B4</f>
        <v>1350000</v>
      </c>
      <c r="B17">
        <v>1</v>
      </c>
      <c r="C17" s="2">
        <v>9000</v>
      </c>
      <c r="D17" s="2">
        <f>A17*$B$8/12</f>
        <v>562.5</v>
      </c>
      <c r="E17" s="2">
        <f>B13+B12</f>
        <v>2400</v>
      </c>
      <c r="G17" s="2">
        <f>B11</f>
        <v>12480</v>
      </c>
      <c r="L17" s="2">
        <f>G17-C17+E17+D17</f>
        <v>6442.5</v>
      </c>
      <c r="M17" s="5">
        <f>M16*(1+$C$10)+L17</f>
        <v>173465.53673424383</v>
      </c>
    </row>
    <row r="18" spans="1:13" x14ac:dyDescent="0.25">
      <c r="A18" s="5">
        <f t="shared" ref="A18:A28" si="0">IF(MOD(B17,12)=0,A17*(1+$B$9),A17)</f>
        <v>1350000</v>
      </c>
      <c r="B18">
        <v>2</v>
      </c>
      <c r="C18" s="2">
        <f>IF(MOD(B17,12)=0,C17*(1+$B$3),C17)</f>
        <v>9000</v>
      </c>
      <c r="D18" s="2">
        <f t="shared" ref="D18:D81" si="1">A18*$B$8/12</f>
        <v>562.5</v>
      </c>
      <c r="E18" s="2">
        <f>IF(MOD(B17,12)=0,E17*(1+$B$9),E17)</f>
        <v>2400</v>
      </c>
      <c r="G18" s="2">
        <f>G17</f>
        <v>12480</v>
      </c>
      <c r="L18" s="2">
        <f t="shared" ref="L18:L81" si="2">G18-C18+E18+D18</f>
        <v>6442.5</v>
      </c>
      <c r="M18" s="5">
        <f t="shared" ref="M18:M81" si="3">M17*(1+$C$10)+L18</f>
        <v>182192.51039774422</v>
      </c>
    </row>
    <row r="19" spans="1:13" x14ac:dyDescent="0.25">
      <c r="A19" s="5">
        <f t="shared" si="0"/>
        <v>1350000</v>
      </c>
      <c r="B19">
        <v>3</v>
      </c>
      <c r="C19" s="2">
        <f t="shared" ref="C19:C82" si="4">IF(MOD(B18,12)=0,C18*(1+$B$3),C18)</f>
        <v>9000</v>
      </c>
      <c r="D19" s="2">
        <f t="shared" si="1"/>
        <v>562.5</v>
      </c>
      <c r="E19" s="2">
        <f t="shared" ref="E19:E51" si="5">IF(MOD(B18,12)=0,E18*(1+$B$9),E18)</f>
        <v>2400</v>
      </c>
      <c r="G19" s="2">
        <f t="shared" ref="G19:G82" si="6">G18</f>
        <v>12480</v>
      </c>
      <c r="L19" s="2">
        <f t="shared" si="2"/>
        <v>6442.5</v>
      </c>
      <c r="M19" s="5">
        <f t="shared" si="3"/>
        <v>191034.41491074741</v>
      </c>
    </row>
    <row r="20" spans="1:13" x14ac:dyDescent="0.25">
      <c r="A20" s="5">
        <f t="shared" si="0"/>
        <v>1350000</v>
      </c>
      <c r="B20">
        <v>4</v>
      </c>
      <c r="C20" s="2">
        <f t="shared" si="4"/>
        <v>9000</v>
      </c>
      <c r="D20" s="2">
        <f t="shared" si="1"/>
        <v>562.5</v>
      </c>
      <c r="E20" s="2">
        <f t="shared" si="5"/>
        <v>2400</v>
      </c>
      <c r="G20" s="2">
        <f t="shared" si="6"/>
        <v>12480</v>
      </c>
      <c r="L20" s="2">
        <f t="shared" si="2"/>
        <v>6442.5</v>
      </c>
      <c r="M20" s="5">
        <f t="shared" si="3"/>
        <v>199992.76386784838</v>
      </c>
    </row>
    <row r="21" spans="1:13" x14ac:dyDescent="0.25">
      <c r="A21" s="5">
        <f t="shared" si="0"/>
        <v>1350000</v>
      </c>
      <c r="B21">
        <v>5</v>
      </c>
      <c r="C21" s="2">
        <f t="shared" si="4"/>
        <v>9000</v>
      </c>
      <c r="D21" s="2">
        <f t="shared" si="1"/>
        <v>562.5</v>
      </c>
      <c r="E21" s="2">
        <f t="shared" si="5"/>
        <v>2400</v>
      </c>
      <c r="G21" s="2">
        <f t="shared" si="6"/>
        <v>12480</v>
      </c>
      <c r="L21" s="2">
        <f t="shared" si="2"/>
        <v>6442.5</v>
      </c>
      <c r="M21" s="5">
        <f t="shared" si="3"/>
        <v>209069.09079709431</v>
      </c>
    </row>
    <row r="22" spans="1:13" x14ac:dyDescent="0.25">
      <c r="A22" s="5">
        <f t="shared" si="0"/>
        <v>1350000</v>
      </c>
      <c r="B22">
        <v>6</v>
      </c>
      <c r="C22" s="2">
        <f t="shared" si="4"/>
        <v>9000</v>
      </c>
      <c r="D22" s="2">
        <f t="shared" si="1"/>
        <v>562.5</v>
      </c>
      <c r="E22" s="2">
        <f t="shared" si="5"/>
        <v>2400</v>
      </c>
      <c r="G22" s="2">
        <f t="shared" si="6"/>
        <v>12480</v>
      </c>
      <c r="L22" s="2">
        <f t="shared" si="2"/>
        <v>6442.5</v>
      </c>
      <c r="M22" s="5">
        <f t="shared" si="3"/>
        <v>218264.94942250042</v>
      </c>
    </row>
    <row r="23" spans="1:13" x14ac:dyDescent="0.25">
      <c r="A23" s="5">
        <f t="shared" si="0"/>
        <v>1350000</v>
      </c>
      <c r="B23">
        <v>7</v>
      </c>
      <c r="C23" s="2">
        <f t="shared" si="4"/>
        <v>9000</v>
      </c>
      <c r="D23" s="2">
        <f t="shared" si="1"/>
        <v>562.5</v>
      </c>
      <c r="E23" s="2">
        <f t="shared" si="5"/>
        <v>2400</v>
      </c>
      <c r="G23" s="2">
        <f t="shared" si="6"/>
        <v>12480</v>
      </c>
      <c r="L23" s="2">
        <f t="shared" si="2"/>
        <v>6442.5</v>
      </c>
      <c r="M23" s="5">
        <f t="shared" si="3"/>
        <v>227581.91393002303</v>
      </c>
    </row>
    <row r="24" spans="1:13" x14ac:dyDescent="0.25">
      <c r="A24" s="5">
        <f t="shared" si="0"/>
        <v>1350000</v>
      </c>
      <c r="B24">
        <v>8</v>
      </c>
      <c r="C24" s="2">
        <f t="shared" si="4"/>
        <v>9000</v>
      </c>
      <c r="D24" s="2">
        <f t="shared" si="1"/>
        <v>562.5</v>
      </c>
      <c r="E24" s="2">
        <f t="shared" si="5"/>
        <v>2400</v>
      </c>
      <c r="G24" s="2">
        <f t="shared" si="6"/>
        <v>12480</v>
      </c>
      <c r="L24" s="2">
        <f t="shared" si="2"/>
        <v>6442.5</v>
      </c>
      <c r="M24" s="5">
        <f t="shared" si="3"/>
        <v>237021.57923703536</v>
      </c>
    </row>
    <row r="25" spans="1:13" x14ac:dyDescent="0.25">
      <c r="A25" s="5">
        <f t="shared" si="0"/>
        <v>1350000</v>
      </c>
      <c r="B25">
        <v>9</v>
      </c>
      <c r="C25" s="2">
        <f t="shared" si="4"/>
        <v>9000</v>
      </c>
      <c r="D25" s="2">
        <f t="shared" si="1"/>
        <v>562.5</v>
      </c>
      <c r="E25" s="2">
        <f t="shared" si="5"/>
        <v>2400</v>
      </c>
      <c r="G25" s="2">
        <f t="shared" si="6"/>
        <v>12480</v>
      </c>
      <c r="L25" s="2">
        <f t="shared" si="2"/>
        <v>6442.5</v>
      </c>
      <c r="M25" s="5">
        <f t="shared" si="3"/>
        <v>246585.56126535218</v>
      </c>
    </row>
    <row r="26" spans="1:13" x14ac:dyDescent="0.25">
      <c r="A26" s="5">
        <f t="shared" si="0"/>
        <v>1350000</v>
      </c>
      <c r="B26">
        <v>10</v>
      </c>
      <c r="C26" s="2">
        <f t="shared" si="4"/>
        <v>9000</v>
      </c>
      <c r="D26" s="2">
        <f t="shared" si="1"/>
        <v>562.5</v>
      </c>
      <c r="E26" s="2">
        <f t="shared" si="5"/>
        <v>2400</v>
      </c>
      <c r="G26" s="2">
        <f t="shared" si="6"/>
        <v>12480</v>
      </c>
      <c r="L26" s="2">
        <f t="shared" si="2"/>
        <v>6442.5</v>
      </c>
      <c r="M26" s="5">
        <f t="shared" si="3"/>
        <v>256275.49721785024</v>
      </c>
    </row>
    <row r="27" spans="1:13" x14ac:dyDescent="0.25">
      <c r="A27" s="5">
        <f t="shared" si="0"/>
        <v>1350000</v>
      </c>
      <c r="B27">
        <v>11</v>
      </c>
      <c r="C27" s="2">
        <f t="shared" si="4"/>
        <v>9000</v>
      </c>
      <c r="D27" s="2">
        <f t="shared" si="1"/>
        <v>562.5</v>
      </c>
      <c r="E27" s="2">
        <f t="shared" si="5"/>
        <v>2400</v>
      </c>
      <c r="G27" s="2">
        <f t="shared" si="6"/>
        <v>12480</v>
      </c>
      <c r="L27" s="2">
        <f t="shared" si="2"/>
        <v>6442.5</v>
      </c>
      <c r="M27" s="5">
        <f t="shared" si="3"/>
        <v>266093.04585873149</v>
      </c>
    </row>
    <row r="28" spans="1:13" x14ac:dyDescent="0.25">
      <c r="A28" s="5">
        <f t="shared" si="0"/>
        <v>1350000</v>
      </c>
      <c r="B28">
        <v>12</v>
      </c>
      <c r="C28" s="2">
        <f t="shared" si="4"/>
        <v>9000</v>
      </c>
      <c r="D28" s="2">
        <f t="shared" si="1"/>
        <v>562.5</v>
      </c>
      <c r="E28" s="2">
        <f t="shared" si="5"/>
        <v>2400</v>
      </c>
      <c r="G28" s="2">
        <f t="shared" si="6"/>
        <v>12480</v>
      </c>
      <c r="L28" s="2">
        <f t="shared" si="2"/>
        <v>6442.5</v>
      </c>
      <c r="M28" s="5">
        <f t="shared" si="3"/>
        <v>276039.88779747736</v>
      </c>
    </row>
    <row r="29" spans="1:13" x14ac:dyDescent="0.25">
      <c r="A29" s="5">
        <f>IF(MOD(B28,12)=0,A28*(1+$B$9),A28)</f>
        <v>1443150</v>
      </c>
      <c r="B29">
        <v>13</v>
      </c>
      <c r="C29" s="2">
        <f t="shared" si="4"/>
        <v>9900</v>
      </c>
      <c r="D29" s="2">
        <f t="shared" si="1"/>
        <v>601.3125</v>
      </c>
      <c r="E29" s="2">
        <f t="shared" si="5"/>
        <v>2565.6</v>
      </c>
      <c r="G29" s="2">
        <f t="shared" si="6"/>
        <v>12480</v>
      </c>
      <c r="L29" s="2">
        <f t="shared" si="2"/>
        <v>5746.9125000000004</v>
      </c>
      <c r="M29" s="5">
        <f t="shared" si="3"/>
        <v>285422.1382765426</v>
      </c>
    </row>
    <row r="30" spans="1:13" x14ac:dyDescent="0.25">
      <c r="A30" s="5">
        <f t="shared" ref="A30:A93" si="7">IF(MOD(B29,12)=0,A29*(1+$B$9),A29)</f>
        <v>1443150</v>
      </c>
      <c r="B30">
        <v>14</v>
      </c>
      <c r="C30" s="2">
        <f t="shared" si="4"/>
        <v>9900</v>
      </c>
      <c r="D30" s="2">
        <f t="shared" si="1"/>
        <v>601.3125</v>
      </c>
      <c r="E30" s="2">
        <f t="shared" si="5"/>
        <v>2565.6</v>
      </c>
      <c r="G30" s="2">
        <f t="shared" si="6"/>
        <v>12480</v>
      </c>
      <c r="L30" s="2">
        <f t="shared" si="2"/>
        <v>5746.9125000000004</v>
      </c>
      <c r="M30" s="5">
        <f t="shared" si="3"/>
        <v>294927.9493459551</v>
      </c>
    </row>
    <row r="31" spans="1:13" x14ac:dyDescent="0.25">
      <c r="A31" s="5">
        <f t="shared" si="7"/>
        <v>1443150</v>
      </c>
      <c r="B31">
        <v>15</v>
      </c>
      <c r="C31" s="2">
        <f t="shared" si="4"/>
        <v>9900</v>
      </c>
      <c r="D31" s="2">
        <f t="shared" si="1"/>
        <v>601.3125</v>
      </c>
      <c r="E31" s="2">
        <f t="shared" si="5"/>
        <v>2565.6</v>
      </c>
      <c r="G31" s="2">
        <f t="shared" si="6"/>
        <v>12480</v>
      </c>
      <c r="L31" s="2">
        <f t="shared" si="2"/>
        <v>5746.9125000000004</v>
      </c>
      <c r="M31" s="5">
        <f t="shared" si="3"/>
        <v>304558.94825064094</v>
      </c>
    </row>
    <row r="32" spans="1:13" x14ac:dyDescent="0.25">
      <c r="A32" s="5">
        <f t="shared" si="7"/>
        <v>1443150</v>
      </c>
      <c r="B32">
        <v>16</v>
      </c>
      <c r="C32" s="2">
        <f t="shared" si="4"/>
        <v>9900</v>
      </c>
      <c r="D32" s="2">
        <f t="shared" si="1"/>
        <v>601.3125</v>
      </c>
      <c r="E32" s="2">
        <f t="shared" si="5"/>
        <v>2565.6</v>
      </c>
      <c r="G32" s="2">
        <f t="shared" si="6"/>
        <v>12480</v>
      </c>
      <c r="L32" s="2">
        <f t="shared" si="2"/>
        <v>5746.9125000000004</v>
      </c>
      <c r="M32" s="5">
        <f t="shared" si="3"/>
        <v>314316.78366570902</v>
      </c>
    </row>
    <row r="33" spans="1:13" x14ac:dyDescent="0.25">
      <c r="A33" s="5">
        <f t="shared" si="7"/>
        <v>1443150</v>
      </c>
      <c r="B33">
        <v>17</v>
      </c>
      <c r="C33" s="2">
        <f t="shared" si="4"/>
        <v>9900</v>
      </c>
      <c r="D33" s="2">
        <f t="shared" si="1"/>
        <v>601.3125</v>
      </c>
      <c r="E33" s="2">
        <f t="shared" si="5"/>
        <v>2565.6</v>
      </c>
      <c r="G33" s="2">
        <f t="shared" si="6"/>
        <v>12480</v>
      </c>
      <c r="L33" s="2">
        <f t="shared" si="2"/>
        <v>5746.9125000000004</v>
      </c>
      <c r="M33" s="5">
        <f t="shared" si="3"/>
        <v>324203.12597867835</v>
      </c>
    </row>
    <row r="34" spans="1:13" x14ac:dyDescent="0.25">
      <c r="A34" s="5">
        <f t="shared" si="7"/>
        <v>1443150</v>
      </c>
      <c r="B34">
        <v>18</v>
      </c>
      <c r="C34" s="2">
        <f t="shared" si="4"/>
        <v>9900</v>
      </c>
      <c r="D34" s="2">
        <f t="shared" si="1"/>
        <v>601.3125</v>
      </c>
      <c r="E34" s="2">
        <f t="shared" si="5"/>
        <v>2565.6</v>
      </c>
      <c r="G34" s="2">
        <f t="shared" si="6"/>
        <v>12480</v>
      </c>
      <c r="L34" s="2">
        <f t="shared" si="2"/>
        <v>5746.9125000000004</v>
      </c>
      <c r="M34" s="5">
        <f t="shared" si="3"/>
        <v>334219.66757542203</v>
      </c>
    </row>
    <row r="35" spans="1:13" x14ac:dyDescent="0.25">
      <c r="A35" s="5">
        <f t="shared" si="7"/>
        <v>1443150</v>
      </c>
      <c r="B35">
        <v>19</v>
      </c>
      <c r="C35" s="2">
        <f t="shared" si="4"/>
        <v>9900</v>
      </c>
      <c r="D35" s="2">
        <f t="shared" si="1"/>
        <v>601.3125</v>
      </c>
      <c r="E35" s="2">
        <f t="shared" si="5"/>
        <v>2565.6</v>
      </c>
      <c r="G35" s="2">
        <f t="shared" si="6"/>
        <v>12480</v>
      </c>
      <c r="L35" s="2">
        <f t="shared" si="2"/>
        <v>5746.9125000000004</v>
      </c>
      <c r="M35" s="5">
        <f t="shared" si="3"/>
        <v>344368.12312987691</v>
      </c>
    </row>
    <row r="36" spans="1:13" x14ac:dyDescent="0.25">
      <c r="A36" s="5">
        <f t="shared" si="7"/>
        <v>1443150</v>
      </c>
      <c r="B36">
        <v>20</v>
      </c>
      <c r="C36" s="2">
        <f t="shared" si="4"/>
        <v>9900</v>
      </c>
      <c r="D36" s="2">
        <f t="shared" si="1"/>
        <v>601.3125</v>
      </c>
      <c r="E36" s="2">
        <f t="shared" si="5"/>
        <v>2565.6</v>
      </c>
      <c r="G36" s="2">
        <f t="shared" si="6"/>
        <v>12480</v>
      </c>
      <c r="L36" s="2">
        <f t="shared" si="2"/>
        <v>5746.9125000000004</v>
      </c>
      <c r="M36" s="5">
        <f t="shared" si="3"/>
        <v>354650.22989756888</v>
      </c>
    </row>
    <row r="37" spans="1:13" x14ac:dyDescent="0.25">
      <c r="A37" s="5">
        <f t="shared" si="7"/>
        <v>1443150</v>
      </c>
      <c r="B37">
        <v>21</v>
      </c>
      <c r="C37" s="2">
        <f t="shared" si="4"/>
        <v>9900</v>
      </c>
      <c r="D37" s="2">
        <f t="shared" si="1"/>
        <v>601.3125</v>
      </c>
      <c r="E37" s="2">
        <f t="shared" si="5"/>
        <v>2565.6</v>
      </c>
      <c r="G37" s="2">
        <f t="shared" si="6"/>
        <v>12480</v>
      </c>
      <c r="L37" s="2">
        <f t="shared" si="2"/>
        <v>5746.9125000000004</v>
      </c>
      <c r="M37" s="5">
        <f t="shared" si="3"/>
        <v>365067.74801300355</v>
      </c>
    </row>
    <row r="38" spans="1:13" x14ac:dyDescent="0.25">
      <c r="A38" s="5">
        <f t="shared" si="7"/>
        <v>1443150</v>
      </c>
      <c r="B38">
        <v>22</v>
      </c>
      <c r="C38" s="2">
        <f t="shared" si="4"/>
        <v>9900</v>
      </c>
      <c r="D38" s="2">
        <f t="shared" si="1"/>
        <v>601.3125</v>
      </c>
      <c r="E38" s="2">
        <f t="shared" si="5"/>
        <v>2565.6</v>
      </c>
      <c r="G38" s="2">
        <f t="shared" si="6"/>
        <v>12480</v>
      </c>
      <c r="L38" s="2">
        <f t="shared" si="2"/>
        <v>5746.9125000000004</v>
      </c>
      <c r="M38" s="5">
        <f t="shared" si="3"/>
        <v>375622.46079097345</v>
      </c>
    </row>
    <row r="39" spans="1:13" x14ac:dyDescent="0.25">
      <c r="A39" s="5">
        <f t="shared" si="7"/>
        <v>1443150</v>
      </c>
      <c r="B39">
        <v>23</v>
      </c>
      <c r="C39" s="2">
        <f t="shared" si="4"/>
        <v>9900</v>
      </c>
      <c r="D39" s="2">
        <f t="shared" si="1"/>
        <v>601.3125</v>
      </c>
      <c r="E39" s="2">
        <f t="shared" si="5"/>
        <v>2565.6</v>
      </c>
      <c r="G39" s="2">
        <f t="shared" si="6"/>
        <v>12480</v>
      </c>
      <c r="L39" s="2">
        <f t="shared" si="2"/>
        <v>5746.9125000000004</v>
      </c>
      <c r="M39" s="5">
        <f t="shared" si="3"/>
        <v>386316.17503183347</v>
      </c>
    </row>
    <row r="40" spans="1:13" x14ac:dyDescent="0.25">
      <c r="A40" s="5">
        <f t="shared" si="7"/>
        <v>1443150</v>
      </c>
      <c r="B40">
        <v>24</v>
      </c>
      <c r="C40" s="2">
        <f t="shared" si="4"/>
        <v>9900</v>
      </c>
      <c r="D40" s="2">
        <f t="shared" si="1"/>
        <v>601.3125</v>
      </c>
      <c r="E40" s="2">
        <f t="shared" si="5"/>
        <v>2565.6</v>
      </c>
      <c r="G40" s="2">
        <f t="shared" si="6"/>
        <v>12480</v>
      </c>
      <c r="L40" s="2">
        <f t="shared" si="2"/>
        <v>5746.9125000000004</v>
      </c>
      <c r="M40" s="5">
        <f t="shared" si="3"/>
        <v>397150.7213307966</v>
      </c>
    </row>
    <row r="41" spans="1:13" x14ac:dyDescent="0.25">
      <c r="A41" s="5">
        <f t="shared" si="7"/>
        <v>1542727.3499999999</v>
      </c>
      <c r="B41">
        <v>25</v>
      </c>
      <c r="C41" s="2">
        <f t="shared" si="4"/>
        <v>10890</v>
      </c>
      <c r="D41" s="2">
        <f t="shared" si="1"/>
        <v>642.80306250000001</v>
      </c>
      <c r="E41" s="2">
        <f t="shared" si="5"/>
        <v>2742.6263999999996</v>
      </c>
      <c r="G41" s="2">
        <f t="shared" si="6"/>
        <v>12480</v>
      </c>
      <c r="L41" s="2">
        <f t="shared" si="2"/>
        <v>4975.4294624999993</v>
      </c>
      <c r="M41" s="5">
        <f t="shared" si="3"/>
        <v>407356.47135380295</v>
      </c>
    </row>
    <row r="42" spans="1:13" x14ac:dyDescent="0.25">
      <c r="A42" s="5">
        <f t="shared" si="7"/>
        <v>1542727.3499999999</v>
      </c>
      <c r="B42">
        <v>26</v>
      </c>
      <c r="C42" s="2">
        <f t="shared" si="4"/>
        <v>10890</v>
      </c>
      <c r="D42" s="2">
        <f t="shared" si="1"/>
        <v>642.80306250000001</v>
      </c>
      <c r="E42" s="2">
        <f t="shared" si="5"/>
        <v>2742.6263999999996</v>
      </c>
      <c r="G42" s="2">
        <f t="shared" si="6"/>
        <v>12480</v>
      </c>
      <c r="L42" s="2">
        <f t="shared" si="2"/>
        <v>4975.4294624999993</v>
      </c>
      <c r="M42" s="5">
        <f t="shared" si="3"/>
        <v>417696.6271359172</v>
      </c>
    </row>
    <row r="43" spans="1:13" x14ac:dyDescent="0.25">
      <c r="A43" s="5">
        <f t="shared" si="7"/>
        <v>1542727.3499999999</v>
      </c>
      <c r="B43">
        <v>27</v>
      </c>
      <c r="C43" s="2">
        <f t="shared" si="4"/>
        <v>10890</v>
      </c>
      <c r="D43" s="2">
        <f t="shared" si="1"/>
        <v>642.80306250000001</v>
      </c>
      <c r="E43" s="2">
        <f t="shared" si="5"/>
        <v>2742.6263999999996</v>
      </c>
      <c r="G43" s="2">
        <f t="shared" si="6"/>
        <v>12480</v>
      </c>
      <c r="L43" s="2">
        <f t="shared" si="2"/>
        <v>4975.4294624999993</v>
      </c>
      <c r="M43" s="5">
        <f t="shared" si="3"/>
        <v>428172.95874872059</v>
      </c>
    </row>
    <row r="44" spans="1:13" x14ac:dyDescent="0.25">
      <c r="A44" s="5">
        <f t="shared" si="7"/>
        <v>1542727.3499999999</v>
      </c>
      <c r="B44">
        <v>28</v>
      </c>
      <c r="C44" s="2">
        <f t="shared" si="4"/>
        <v>10890</v>
      </c>
      <c r="D44" s="2">
        <f t="shared" si="1"/>
        <v>642.80306250000001</v>
      </c>
      <c r="E44" s="2">
        <f t="shared" si="5"/>
        <v>2742.6263999999996</v>
      </c>
      <c r="G44" s="2">
        <f t="shared" si="6"/>
        <v>12480</v>
      </c>
      <c r="L44" s="2">
        <f t="shared" si="2"/>
        <v>4975.4294624999993</v>
      </c>
      <c r="M44" s="5">
        <f t="shared" si="3"/>
        <v>438787.25957494887</v>
      </c>
    </row>
    <row r="45" spans="1:13" x14ac:dyDescent="0.25">
      <c r="A45" s="5">
        <f t="shared" si="7"/>
        <v>1542727.3499999999</v>
      </c>
      <c r="B45">
        <v>29</v>
      </c>
      <c r="C45" s="2">
        <f t="shared" si="4"/>
        <v>10890</v>
      </c>
      <c r="D45" s="2">
        <f t="shared" si="1"/>
        <v>642.80306250000001</v>
      </c>
      <c r="E45" s="2">
        <f t="shared" si="5"/>
        <v>2742.6263999999996</v>
      </c>
      <c r="G45" s="2">
        <f t="shared" si="6"/>
        <v>12480</v>
      </c>
      <c r="L45" s="2">
        <f t="shared" si="2"/>
        <v>4975.4294624999993</v>
      </c>
      <c r="M45" s="5">
        <f t="shared" si="3"/>
        <v>449541.34661549091</v>
      </c>
    </row>
    <row r="46" spans="1:13" x14ac:dyDescent="0.25">
      <c r="A46" s="5">
        <f t="shared" si="7"/>
        <v>1542727.3499999999</v>
      </c>
      <c r="B46">
        <v>30</v>
      </c>
      <c r="C46" s="2">
        <f t="shared" si="4"/>
        <v>10890</v>
      </c>
      <c r="D46" s="2">
        <f t="shared" si="1"/>
        <v>642.80306250000001</v>
      </c>
      <c r="E46" s="2">
        <f t="shared" si="5"/>
        <v>2742.6263999999996</v>
      </c>
      <c r="G46" s="2">
        <f t="shared" si="6"/>
        <v>12480</v>
      </c>
      <c r="L46" s="2">
        <f t="shared" si="2"/>
        <v>4975.4294624999993</v>
      </c>
      <c r="M46" s="5">
        <f t="shared" si="3"/>
        <v>460437.06080043083</v>
      </c>
    </row>
    <row r="47" spans="1:13" x14ac:dyDescent="0.25">
      <c r="A47" s="5">
        <f t="shared" si="7"/>
        <v>1542727.3499999999</v>
      </c>
      <c r="B47">
        <v>31</v>
      </c>
      <c r="C47" s="2">
        <f t="shared" si="4"/>
        <v>10890</v>
      </c>
      <c r="D47" s="2">
        <f t="shared" si="1"/>
        <v>642.80306250000001</v>
      </c>
      <c r="E47" s="2">
        <f t="shared" si="5"/>
        <v>2742.6263999999996</v>
      </c>
      <c r="G47" s="2">
        <f t="shared" si="6"/>
        <v>12480</v>
      </c>
      <c r="L47" s="2">
        <f t="shared" si="2"/>
        <v>4975.4294624999993</v>
      </c>
      <c r="M47" s="5">
        <f t="shared" si="3"/>
        <v>471476.26730418595</v>
      </c>
    </row>
    <row r="48" spans="1:13" x14ac:dyDescent="0.25">
      <c r="A48" s="5">
        <f t="shared" si="7"/>
        <v>1542727.3499999999</v>
      </c>
      <c r="B48">
        <v>32</v>
      </c>
      <c r="C48" s="2">
        <f t="shared" si="4"/>
        <v>10890</v>
      </c>
      <c r="D48" s="2">
        <f t="shared" si="1"/>
        <v>642.80306250000001</v>
      </c>
      <c r="E48" s="2">
        <f t="shared" si="5"/>
        <v>2742.6263999999996</v>
      </c>
      <c r="G48" s="2">
        <f t="shared" si="6"/>
        <v>12480</v>
      </c>
      <c r="L48" s="2">
        <f t="shared" si="2"/>
        <v>4975.4294624999993</v>
      </c>
      <c r="M48" s="5">
        <f t="shared" si="3"/>
        <v>482660.85586479545</v>
      </c>
    </row>
    <row r="49" spans="1:13" x14ac:dyDescent="0.25">
      <c r="A49" s="5">
        <f t="shared" si="7"/>
        <v>1542727.3499999999</v>
      </c>
      <c r="B49">
        <v>33</v>
      </c>
      <c r="C49" s="2">
        <f t="shared" si="4"/>
        <v>10890</v>
      </c>
      <c r="D49" s="2">
        <f t="shared" si="1"/>
        <v>642.80306250000001</v>
      </c>
      <c r="E49" s="2">
        <f t="shared" si="5"/>
        <v>2742.6263999999996</v>
      </c>
      <c r="G49" s="2">
        <f t="shared" si="6"/>
        <v>12480</v>
      </c>
      <c r="L49" s="2">
        <f t="shared" si="2"/>
        <v>4975.4294624999993</v>
      </c>
      <c r="M49" s="5">
        <f t="shared" si="3"/>
        <v>493992.74110741355</v>
      </c>
    </row>
    <row r="50" spans="1:13" x14ac:dyDescent="0.25">
      <c r="A50" s="5">
        <f t="shared" si="7"/>
        <v>1542727.3499999999</v>
      </c>
      <c r="B50">
        <v>34</v>
      </c>
      <c r="C50" s="2">
        <f t="shared" si="4"/>
        <v>10890</v>
      </c>
      <c r="D50" s="2">
        <f t="shared" si="1"/>
        <v>642.80306250000001</v>
      </c>
      <c r="E50" s="2">
        <f t="shared" si="5"/>
        <v>2742.6263999999996</v>
      </c>
      <c r="G50" s="2">
        <f t="shared" si="6"/>
        <v>12480</v>
      </c>
      <c r="L50" s="2">
        <f t="shared" si="2"/>
        <v>4975.4294624999993</v>
      </c>
      <c r="M50" s="5">
        <f t="shared" si="3"/>
        <v>505473.8628720633</v>
      </c>
    </row>
    <row r="51" spans="1:13" x14ac:dyDescent="0.25">
      <c r="A51" s="5">
        <f t="shared" si="7"/>
        <v>1542727.3499999999</v>
      </c>
      <c r="B51">
        <v>35</v>
      </c>
      <c r="C51" s="2">
        <f t="shared" si="4"/>
        <v>10890</v>
      </c>
      <c r="D51" s="2">
        <f t="shared" si="1"/>
        <v>642.80306250000001</v>
      </c>
      <c r="E51" s="2">
        <f t="shared" si="5"/>
        <v>2742.6263999999996</v>
      </c>
      <c r="G51" s="2">
        <f t="shared" si="6"/>
        <v>12480</v>
      </c>
      <c r="L51" s="2">
        <f t="shared" si="2"/>
        <v>4975.4294624999993</v>
      </c>
      <c r="M51" s="5">
        <f t="shared" si="3"/>
        <v>517106.18654570647</v>
      </c>
    </row>
    <row r="52" spans="1:13" x14ac:dyDescent="0.25">
      <c r="A52" s="5">
        <f t="shared" si="7"/>
        <v>1542727.3499999999</v>
      </c>
      <c r="B52">
        <v>36</v>
      </c>
      <c r="C52" s="2">
        <f t="shared" si="4"/>
        <v>10890</v>
      </c>
      <c r="D52" s="2">
        <f t="shared" si="1"/>
        <v>642.80306250000001</v>
      </c>
      <c r="E52" s="2">
        <f t="shared" ref="E52:E82" si="8">IF(MOD(B51,12)=0,E51*(1+$B$9),E51)</f>
        <v>2742.6263999999996</v>
      </c>
      <c r="G52" s="2">
        <f t="shared" si="6"/>
        <v>12480</v>
      </c>
      <c r="L52" s="2">
        <f t="shared" si="2"/>
        <v>4975.4294624999993</v>
      </c>
      <c r="M52" s="5">
        <f t="shared" si="3"/>
        <v>528891.70339868683</v>
      </c>
    </row>
    <row r="53" spans="1:13" x14ac:dyDescent="0.25">
      <c r="A53" s="5">
        <f t="shared" si="7"/>
        <v>1649175.5371499998</v>
      </c>
      <c r="B53">
        <v>37</v>
      </c>
      <c r="C53" s="2">
        <f t="shared" si="4"/>
        <v>11979.000000000002</v>
      </c>
      <c r="D53" s="2">
        <f t="shared" si="1"/>
        <v>687.15647381249994</v>
      </c>
      <c r="E53" s="2">
        <f t="shared" si="8"/>
        <v>2931.8676215999994</v>
      </c>
      <c r="G53" s="2">
        <f t="shared" si="6"/>
        <v>12480</v>
      </c>
      <c r="L53" s="2">
        <f t="shared" si="2"/>
        <v>4120.0240954124974</v>
      </c>
      <c r="M53" s="5">
        <f t="shared" si="3"/>
        <v>539977.02555851673</v>
      </c>
    </row>
    <row r="54" spans="1:13" x14ac:dyDescent="0.25">
      <c r="A54" s="5">
        <f t="shared" si="7"/>
        <v>1649175.5371499998</v>
      </c>
      <c r="B54">
        <v>38</v>
      </c>
      <c r="C54" s="2">
        <f t="shared" si="4"/>
        <v>11979.000000000002</v>
      </c>
      <c r="D54" s="2">
        <f t="shared" si="1"/>
        <v>687.15647381249994</v>
      </c>
      <c r="E54" s="2">
        <f t="shared" si="8"/>
        <v>2931.8676215999994</v>
      </c>
      <c r="G54" s="2">
        <f t="shared" si="6"/>
        <v>12480</v>
      </c>
      <c r="L54" s="2">
        <f t="shared" si="2"/>
        <v>4120.0240954124974</v>
      </c>
      <c r="M54" s="5">
        <f t="shared" si="3"/>
        <v>551208.33710045856</v>
      </c>
    </row>
    <row r="55" spans="1:13" x14ac:dyDescent="0.25">
      <c r="A55" s="5">
        <f t="shared" si="7"/>
        <v>1649175.5371499998</v>
      </c>
      <c r="B55">
        <v>39</v>
      </c>
      <c r="C55" s="2">
        <f t="shared" si="4"/>
        <v>11979.000000000002</v>
      </c>
      <c r="D55" s="2">
        <f t="shared" si="1"/>
        <v>687.15647381249994</v>
      </c>
      <c r="E55" s="2">
        <f t="shared" si="8"/>
        <v>2931.8676215999994</v>
      </c>
      <c r="G55" s="2">
        <f t="shared" si="6"/>
        <v>12480</v>
      </c>
      <c r="L55" s="2">
        <f t="shared" si="2"/>
        <v>4120.0240954124974</v>
      </c>
      <c r="M55" s="5">
        <f t="shared" si="3"/>
        <v>562587.56064790406</v>
      </c>
    </row>
    <row r="56" spans="1:13" x14ac:dyDescent="0.25">
      <c r="A56" s="5">
        <f t="shared" si="7"/>
        <v>1649175.5371499998</v>
      </c>
      <c r="B56">
        <v>40</v>
      </c>
      <c r="C56" s="2">
        <f t="shared" si="4"/>
        <v>11979.000000000002</v>
      </c>
      <c r="D56" s="2">
        <f t="shared" si="1"/>
        <v>687.15647381249994</v>
      </c>
      <c r="E56" s="2">
        <f t="shared" si="8"/>
        <v>2931.8676215999994</v>
      </c>
      <c r="G56" s="2">
        <f t="shared" si="6"/>
        <v>12480</v>
      </c>
      <c r="L56" s="2">
        <f t="shared" si="2"/>
        <v>4120.0240954124974</v>
      </c>
      <c r="M56" s="5">
        <f t="shared" si="3"/>
        <v>574116.6441444474</v>
      </c>
    </row>
    <row r="57" spans="1:13" x14ac:dyDescent="0.25">
      <c r="A57" s="5">
        <f t="shared" si="7"/>
        <v>1649175.5371499998</v>
      </c>
      <c r="B57">
        <v>41</v>
      </c>
      <c r="C57" s="2">
        <f t="shared" si="4"/>
        <v>11979.000000000002</v>
      </c>
      <c r="D57" s="2">
        <f t="shared" si="1"/>
        <v>687.15647381249994</v>
      </c>
      <c r="E57" s="2">
        <f t="shared" si="8"/>
        <v>2931.8676215999994</v>
      </c>
      <c r="G57" s="2">
        <f t="shared" si="6"/>
        <v>12480</v>
      </c>
      <c r="L57" s="2">
        <f t="shared" si="2"/>
        <v>4120.0240954124974</v>
      </c>
      <c r="M57" s="5">
        <f t="shared" si="3"/>
        <v>585797.56118734239</v>
      </c>
    </row>
    <row r="58" spans="1:13" x14ac:dyDescent="0.25">
      <c r="A58" s="5">
        <f t="shared" si="7"/>
        <v>1649175.5371499998</v>
      </c>
      <c r="B58">
        <v>42</v>
      </c>
      <c r="C58" s="2">
        <f t="shared" si="4"/>
        <v>11979.000000000002</v>
      </c>
      <c r="D58" s="2">
        <f t="shared" si="1"/>
        <v>687.15647381249994</v>
      </c>
      <c r="E58" s="2">
        <f t="shared" si="8"/>
        <v>2931.8676215999994</v>
      </c>
      <c r="G58" s="2">
        <f t="shared" si="6"/>
        <v>12480</v>
      </c>
      <c r="L58" s="2">
        <f t="shared" si="2"/>
        <v>4120.0240954124974</v>
      </c>
      <c r="M58" s="5">
        <f t="shared" si="3"/>
        <v>597632.3113653512</v>
      </c>
    </row>
    <row r="59" spans="1:13" x14ac:dyDescent="0.25">
      <c r="A59" s="5">
        <f t="shared" si="7"/>
        <v>1649175.5371499998</v>
      </c>
      <c r="B59">
        <v>43</v>
      </c>
      <c r="C59" s="2">
        <f t="shared" si="4"/>
        <v>11979.000000000002</v>
      </c>
      <c r="D59" s="2">
        <f t="shared" si="1"/>
        <v>687.15647381249994</v>
      </c>
      <c r="E59" s="2">
        <f t="shared" si="8"/>
        <v>2931.8676215999994</v>
      </c>
      <c r="G59" s="2">
        <f t="shared" si="6"/>
        <v>12480</v>
      </c>
      <c r="L59" s="2">
        <f t="shared" si="2"/>
        <v>4120.0240954124974</v>
      </c>
      <c r="M59" s="5">
        <f t="shared" si="3"/>
        <v>609622.92060104234</v>
      </c>
    </row>
    <row r="60" spans="1:13" x14ac:dyDescent="0.25">
      <c r="A60" s="5">
        <f t="shared" si="7"/>
        <v>1649175.5371499998</v>
      </c>
      <c r="B60">
        <v>44</v>
      </c>
      <c r="C60" s="2">
        <f t="shared" si="4"/>
        <v>11979.000000000002</v>
      </c>
      <c r="D60" s="2">
        <f t="shared" si="1"/>
        <v>687.15647381249994</v>
      </c>
      <c r="E60" s="2">
        <f t="shared" si="8"/>
        <v>2931.8676215999994</v>
      </c>
      <c r="G60" s="2">
        <f t="shared" si="6"/>
        <v>12480</v>
      </c>
      <c r="L60" s="2">
        <f t="shared" si="2"/>
        <v>4120.0240954124974</v>
      </c>
      <c r="M60" s="5">
        <f t="shared" si="3"/>
        <v>621771.4414975968</v>
      </c>
    </row>
    <row r="61" spans="1:13" x14ac:dyDescent="0.25">
      <c r="A61" s="5">
        <f t="shared" si="7"/>
        <v>1649175.5371499998</v>
      </c>
      <c r="B61">
        <v>45</v>
      </c>
      <c r="C61" s="2">
        <f t="shared" si="4"/>
        <v>11979.000000000002</v>
      </c>
      <c r="D61" s="2">
        <f t="shared" si="1"/>
        <v>687.15647381249994</v>
      </c>
      <c r="E61" s="2">
        <f t="shared" si="8"/>
        <v>2931.8676215999994</v>
      </c>
      <c r="G61" s="2">
        <f t="shared" si="6"/>
        <v>12480</v>
      </c>
      <c r="L61" s="2">
        <f t="shared" si="2"/>
        <v>4120.0240954124974</v>
      </c>
      <c r="M61" s="5">
        <f t="shared" si="3"/>
        <v>634079.95369018137</v>
      </c>
    </row>
    <row r="62" spans="1:13" x14ac:dyDescent="0.25">
      <c r="A62" s="5">
        <f t="shared" si="7"/>
        <v>1649175.5371499998</v>
      </c>
      <c r="B62">
        <v>46</v>
      </c>
      <c r="C62" s="2">
        <f t="shared" si="4"/>
        <v>11979.000000000002</v>
      </c>
      <c r="D62" s="2">
        <f t="shared" si="1"/>
        <v>687.15647381249994</v>
      </c>
      <c r="E62" s="2">
        <f t="shared" si="8"/>
        <v>2931.8676215999994</v>
      </c>
      <c r="G62" s="2">
        <f t="shared" si="6"/>
        <v>12480</v>
      </c>
      <c r="L62" s="2">
        <f t="shared" si="2"/>
        <v>4120.0240954124974</v>
      </c>
      <c r="M62" s="5">
        <f t="shared" si="3"/>
        <v>646550.56420194916</v>
      </c>
    </row>
    <row r="63" spans="1:13" x14ac:dyDescent="0.25">
      <c r="A63" s="5">
        <f t="shared" si="7"/>
        <v>1649175.5371499998</v>
      </c>
      <c r="B63">
        <v>47</v>
      </c>
      <c r="C63" s="2">
        <f t="shared" si="4"/>
        <v>11979.000000000002</v>
      </c>
      <c r="D63" s="2">
        <f t="shared" si="1"/>
        <v>687.15647381249994</v>
      </c>
      <c r="E63" s="2">
        <f t="shared" si="8"/>
        <v>2931.8676215999994</v>
      </c>
      <c r="G63" s="2">
        <f t="shared" si="6"/>
        <v>12480</v>
      </c>
      <c r="L63" s="2">
        <f t="shared" si="2"/>
        <v>4120.0240954124974</v>
      </c>
      <c r="M63" s="5">
        <f t="shared" si="3"/>
        <v>659185.40780472883</v>
      </c>
    </row>
    <row r="64" spans="1:13" x14ac:dyDescent="0.25">
      <c r="A64" s="5">
        <f t="shared" si="7"/>
        <v>1649175.5371499998</v>
      </c>
      <c r="B64">
        <v>48</v>
      </c>
      <c r="C64" s="2">
        <f t="shared" si="4"/>
        <v>11979.000000000002</v>
      </c>
      <c r="D64" s="2">
        <f t="shared" si="1"/>
        <v>687.15647381249994</v>
      </c>
      <c r="E64" s="2">
        <f t="shared" si="8"/>
        <v>2931.8676215999994</v>
      </c>
      <c r="G64" s="2">
        <f t="shared" si="6"/>
        <v>12480</v>
      </c>
      <c r="L64" s="2">
        <f t="shared" si="2"/>
        <v>4120.0240954124974</v>
      </c>
      <c r="M64" s="5">
        <f t="shared" si="3"/>
        <v>671986.64738446393</v>
      </c>
    </row>
    <row r="65" spans="1:13" x14ac:dyDescent="0.25">
      <c r="A65" s="5">
        <f t="shared" si="7"/>
        <v>1762968.6492133497</v>
      </c>
      <c r="B65">
        <v>49</v>
      </c>
      <c r="C65" s="2">
        <f t="shared" si="4"/>
        <v>13176.900000000003</v>
      </c>
      <c r="D65" s="2">
        <f t="shared" si="1"/>
        <v>734.57027050556235</v>
      </c>
      <c r="E65" s="2">
        <f t="shared" si="8"/>
        <v>3134.166487490399</v>
      </c>
      <c r="G65" s="2">
        <f t="shared" si="6"/>
        <v>12480</v>
      </c>
      <c r="L65" s="2">
        <f t="shared" si="2"/>
        <v>3171.8367579959581</v>
      </c>
      <c r="M65" s="5">
        <f t="shared" si="3"/>
        <v>684008.28697404836</v>
      </c>
    </row>
    <row r="66" spans="1:13" x14ac:dyDescent="0.25">
      <c r="A66" s="5">
        <f t="shared" si="7"/>
        <v>1762968.6492133497</v>
      </c>
      <c r="B66">
        <v>50</v>
      </c>
      <c r="C66" s="2">
        <f t="shared" si="4"/>
        <v>13176.900000000003</v>
      </c>
      <c r="D66" s="2">
        <f t="shared" si="1"/>
        <v>734.57027050556235</v>
      </c>
      <c r="E66" s="2">
        <f t="shared" si="8"/>
        <v>3134.166487490399</v>
      </c>
      <c r="G66" s="2">
        <f t="shared" si="6"/>
        <v>12480</v>
      </c>
      <c r="L66" s="2">
        <f t="shared" si="2"/>
        <v>3171.8367579959581</v>
      </c>
      <c r="M66" s="5">
        <f t="shared" si="3"/>
        <v>696188.24688219023</v>
      </c>
    </row>
    <row r="67" spans="1:13" x14ac:dyDescent="0.25">
      <c r="A67" s="5">
        <f t="shared" si="7"/>
        <v>1762968.6492133497</v>
      </c>
      <c r="B67">
        <v>51</v>
      </c>
      <c r="C67" s="2">
        <f t="shared" si="4"/>
        <v>13176.900000000003</v>
      </c>
      <c r="D67" s="2">
        <f t="shared" si="1"/>
        <v>734.57027050556235</v>
      </c>
      <c r="E67" s="2">
        <f t="shared" si="8"/>
        <v>3134.166487490399</v>
      </c>
      <c r="G67" s="2">
        <f t="shared" si="6"/>
        <v>12480</v>
      </c>
      <c r="L67" s="2">
        <f t="shared" si="2"/>
        <v>3171.8367579959581</v>
      </c>
      <c r="M67" s="5">
        <f t="shared" si="3"/>
        <v>708528.6121259192</v>
      </c>
    </row>
    <row r="68" spans="1:13" x14ac:dyDescent="0.25">
      <c r="A68" s="5">
        <f t="shared" si="7"/>
        <v>1762968.6492133497</v>
      </c>
      <c r="B68">
        <v>52</v>
      </c>
      <c r="C68" s="2">
        <f t="shared" si="4"/>
        <v>13176.900000000003</v>
      </c>
      <c r="D68" s="2">
        <f t="shared" si="1"/>
        <v>734.57027050556235</v>
      </c>
      <c r="E68" s="2">
        <f t="shared" si="8"/>
        <v>3134.166487490399</v>
      </c>
      <c r="G68" s="2">
        <f t="shared" si="6"/>
        <v>12480</v>
      </c>
      <c r="L68" s="2">
        <f t="shared" si="2"/>
        <v>3171.8367579959581</v>
      </c>
      <c r="M68" s="5">
        <f t="shared" si="3"/>
        <v>721031.49518112827</v>
      </c>
    </row>
    <row r="69" spans="1:13" x14ac:dyDescent="0.25">
      <c r="A69" s="5">
        <f t="shared" si="7"/>
        <v>1762968.6492133497</v>
      </c>
      <c r="B69">
        <v>53</v>
      </c>
      <c r="C69" s="2">
        <f t="shared" si="4"/>
        <v>13176.900000000003</v>
      </c>
      <c r="D69" s="2">
        <f t="shared" si="1"/>
        <v>734.57027050556235</v>
      </c>
      <c r="E69" s="2">
        <f t="shared" si="8"/>
        <v>3134.166487490399</v>
      </c>
      <c r="G69" s="2">
        <f t="shared" si="6"/>
        <v>12480</v>
      </c>
      <c r="L69" s="2">
        <f t="shared" si="2"/>
        <v>3171.8367579959581</v>
      </c>
      <c r="M69" s="5">
        <f t="shared" si="3"/>
        <v>733699.03634419653</v>
      </c>
    </row>
    <row r="70" spans="1:13" x14ac:dyDescent="0.25">
      <c r="A70" s="5">
        <f t="shared" si="7"/>
        <v>1762968.6492133497</v>
      </c>
      <c r="B70">
        <v>54</v>
      </c>
      <c r="C70" s="2">
        <f t="shared" si="4"/>
        <v>13176.900000000003</v>
      </c>
      <c r="D70" s="2">
        <f t="shared" si="1"/>
        <v>734.57027050556235</v>
      </c>
      <c r="E70" s="2">
        <f t="shared" si="8"/>
        <v>3134.166487490399</v>
      </c>
      <c r="G70" s="2">
        <f t="shared" si="6"/>
        <v>12480</v>
      </c>
      <c r="L70" s="2">
        <f t="shared" si="2"/>
        <v>3171.8367579959581</v>
      </c>
      <c r="M70" s="5">
        <f t="shared" si="3"/>
        <v>746533.40409837419</v>
      </c>
    </row>
    <row r="71" spans="1:13" x14ac:dyDescent="0.25">
      <c r="A71" s="5">
        <f t="shared" si="7"/>
        <v>1762968.6492133497</v>
      </c>
      <c r="B71">
        <v>55</v>
      </c>
      <c r="C71" s="2">
        <f t="shared" si="4"/>
        <v>13176.900000000003</v>
      </c>
      <c r="D71" s="2">
        <f t="shared" si="1"/>
        <v>734.57027050556235</v>
      </c>
      <c r="E71" s="2">
        <f t="shared" si="8"/>
        <v>3134.166487490399</v>
      </c>
      <c r="G71" s="2">
        <f t="shared" si="6"/>
        <v>12480</v>
      </c>
      <c r="L71" s="2">
        <f t="shared" si="2"/>
        <v>3171.8367579959581</v>
      </c>
      <c r="M71" s="5">
        <f t="shared" si="3"/>
        <v>759536.79548499256</v>
      </c>
    </row>
    <row r="72" spans="1:13" x14ac:dyDescent="0.25">
      <c r="A72" s="5">
        <f t="shared" si="7"/>
        <v>1762968.6492133497</v>
      </c>
      <c r="B72">
        <v>56</v>
      </c>
      <c r="C72" s="2">
        <f t="shared" si="4"/>
        <v>13176.900000000003</v>
      </c>
      <c r="D72" s="2">
        <f t="shared" si="1"/>
        <v>734.57027050556235</v>
      </c>
      <c r="E72" s="2">
        <f t="shared" si="8"/>
        <v>3134.166487490399</v>
      </c>
      <c r="G72" s="2">
        <f t="shared" si="6"/>
        <v>12480</v>
      </c>
      <c r="L72" s="2">
        <f t="shared" si="2"/>
        <v>3171.8367579959581</v>
      </c>
      <c r="M72" s="5">
        <f t="shared" si="3"/>
        <v>772711.43647956289</v>
      </c>
    </row>
    <row r="73" spans="1:13" x14ac:dyDescent="0.25">
      <c r="A73" s="5">
        <f t="shared" si="7"/>
        <v>1762968.6492133497</v>
      </c>
      <c r="B73">
        <v>57</v>
      </c>
      <c r="C73" s="2">
        <f t="shared" si="4"/>
        <v>13176.900000000003</v>
      </c>
      <c r="D73" s="2">
        <f t="shared" si="1"/>
        <v>734.57027050556235</v>
      </c>
      <c r="E73" s="2">
        <f t="shared" si="8"/>
        <v>3134.166487490399</v>
      </c>
      <c r="G73" s="2">
        <f t="shared" si="6"/>
        <v>12480</v>
      </c>
      <c r="L73" s="2">
        <f t="shared" si="2"/>
        <v>3171.8367579959581</v>
      </c>
      <c r="M73" s="5">
        <f t="shared" si="3"/>
        <v>786059.58237282839</v>
      </c>
    </row>
    <row r="74" spans="1:13" x14ac:dyDescent="0.25">
      <c r="A74" s="5">
        <f t="shared" si="7"/>
        <v>1762968.6492133497</v>
      </c>
      <c r="B74">
        <v>58</v>
      </c>
      <c r="C74" s="2">
        <f t="shared" si="4"/>
        <v>13176.900000000003</v>
      </c>
      <c r="D74" s="2">
        <f t="shared" si="1"/>
        <v>734.57027050556235</v>
      </c>
      <c r="E74" s="2">
        <f t="shared" si="8"/>
        <v>3134.166487490399</v>
      </c>
      <c r="G74" s="2">
        <f t="shared" si="6"/>
        <v>12480</v>
      </c>
      <c r="L74" s="2">
        <f t="shared" si="2"/>
        <v>3171.8367579959581</v>
      </c>
      <c r="M74" s="5">
        <f t="shared" si="3"/>
        <v>799583.51815683418</v>
      </c>
    </row>
    <row r="75" spans="1:13" x14ac:dyDescent="0.25">
      <c r="A75" s="5">
        <f t="shared" si="7"/>
        <v>1762968.6492133497</v>
      </c>
      <c r="B75">
        <v>59</v>
      </c>
      <c r="C75" s="2">
        <f t="shared" si="4"/>
        <v>13176.900000000003</v>
      </c>
      <c r="D75" s="2">
        <f t="shared" si="1"/>
        <v>734.57027050556235</v>
      </c>
      <c r="E75" s="2">
        <f t="shared" si="8"/>
        <v>3134.166487490399</v>
      </c>
      <c r="G75" s="2">
        <f t="shared" si="6"/>
        <v>12480</v>
      </c>
      <c r="L75" s="2">
        <f t="shared" si="2"/>
        <v>3171.8367579959581</v>
      </c>
      <c r="M75" s="5">
        <f t="shared" si="3"/>
        <v>813285.55891608226</v>
      </c>
    </row>
    <row r="76" spans="1:13" x14ac:dyDescent="0.25">
      <c r="A76" s="5">
        <f t="shared" si="7"/>
        <v>1762968.6492133497</v>
      </c>
      <c r="B76">
        <v>60</v>
      </c>
      <c r="C76" s="2">
        <f t="shared" si="4"/>
        <v>13176.900000000003</v>
      </c>
      <c r="D76" s="2">
        <f t="shared" si="1"/>
        <v>734.57027050556235</v>
      </c>
      <c r="E76" s="2">
        <f t="shared" si="8"/>
        <v>3134.166487490399</v>
      </c>
      <c r="G76" s="2">
        <f t="shared" si="6"/>
        <v>12480</v>
      </c>
      <c r="L76" s="2">
        <f t="shared" si="2"/>
        <v>3171.8367579959581</v>
      </c>
      <c r="M76" s="5">
        <f t="shared" si="3"/>
        <v>827168.05022383702</v>
      </c>
    </row>
    <row r="77" spans="1:13" x14ac:dyDescent="0.25">
      <c r="A77" s="5">
        <f t="shared" si="7"/>
        <v>1884613.4860090706</v>
      </c>
      <c r="B77">
        <v>61</v>
      </c>
      <c r="C77" s="2">
        <f t="shared" si="4"/>
        <v>14494.590000000006</v>
      </c>
      <c r="D77" s="2">
        <f t="shared" si="1"/>
        <v>785.25561917044615</v>
      </c>
      <c r="E77" s="2">
        <f t="shared" si="8"/>
        <v>3350.4239751272366</v>
      </c>
      <c r="G77" s="2">
        <f t="shared" si="6"/>
        <v>12480</v>
      </c>
      <c r="L77" s="2">
        <f t="shared" si="2"/>
        <v>2121.0895942976772</v>
      </c>
      <c r="M77" s="5">
        <f t="shared" si="3"/>
        <v>840182.62137995253</v>
      </c>
    </row>
    <row r="78" spans="1:13" x14ac:dyDescent="0.25">
      <c r="A78" s="5">
        <f t="shared" si="7"/>
        <v>1884613.4860090706</v>
      </c>
      <c r="B78">
        <v>62</v>
      </c>
      <c r="C78" s="2">
        <f t="shared" si="4"/>
        <v>14494.590000000006</v>
      </c>
      <c r="D78" s="2">
        <f t="shared" si="1"/>
        <v>785.25561917044615</v>
      </c>
      <c r="E78" s="2">
        <f t="shared" si="8"/>
        <v>3350.4239751272366</v>
      </c>
      <c r="G78" s="2">
        <f t="shared" si="6"/>
        <v>12480</v>
      </c>
      <c r="L78" s="2">
        <f t="shared" si="2"/>
        <v>2121.0895942976772</v>
      </c>
      <c r="M78" s="5">
        <f t="shared" si="3"/>
        <v>853368.58937723679</v>
      </c>
    </row>
    <row r="79" spans="1:13" x14ac:dyDescent="0.25">
      <c r="A79" s="5">
        <f t="shared" si="7"/>
        <v>1884613.4860090706</v>
      </c>
      <c r="B79">
        <v>63</v>
      </c>
      <c r="C79" s="2">
        <f t="shared" si="4"/>
        <v>14494.590000000006</v>
      </c>
      <c r="D79" s="2">
        <f t="shared" si="1"/>
        <v>785.25561917044615</v>
      </c>
      <c r="E79" s="2">
        <f t="shared" si="8"/>
        <v>3350.4239751272366</v>
      </c>
      <c r="G79" s="2">
        <f t="shared" si="6"/>
        <v>12480</v>
      </c>
      <c r="L79" s="2">
        <f t="shared" si="2"/>
        <v>2121.0895942976772</v>
      </c>
      <c r="M79" s="5">
        <f t="shared" si="3"/>
        <v>866728.21144543728</v>
      </c>
    </row>
    <row r="80" spans="1:13" x14ac:dyDescent="0.25">
      <c r="A80" s="5">
        <f t="shared" si="7"/>
        <v>1884613.4860090706</v>
      </c>
      <c r="B80">
        <v>64</v>
      </c>
      <c r="C80" s="2">
        <f t="shared" si="4"/>
        <v>14494.590000000006</v>
      </c>
      <c r="D80" s="2">
        <f t="shared" si="1"/>
        <v>785.25561917044615</v>
      </c>
      <c r="E80" s="2">
        <f t="shared" si="8"/>
        <v>3350.4239751272366</v>
      </c>
      <c r="G80" s="2">
        <f t="shared" si="6"/>
        <v>12480</v>
      </c>
      <c r="L80" s="2">
        <f t="shared" si="2"/>
        <v>2121.0895942976772</v>
      </c>
      <c r="M80" s="5">
        <f t="shared" si="3"/>
        <v>880263.77454113925</v>
      </c>
    </row>
    <row r="81" spans="1:13" x14ac:dyDescent="0.25">
      <c r="A81" s="5">
        <f t="shared" si="7"/>
        <v>1884613.4860090706</v>
      </c>
      <c r="B81">
        <v>65</v>
      </c>
      <c r="C81" s="2">
        <f t="shared" si="4"/>
        <v>14494.590000000006</v>
      </c>
      <c r="D81" s="2">
        <f t="shared" si="1"/>
        <v>785.25561917044615</v>
      </c>
      <c r="E81" s="2">
        <f t="shared" si="8"/>
        <v>3350.4239751272366</v>
      </c>
      <c r="G81" s="2">
        <f t="shared" si="6"/>
        <v>12480</v>
      </c>
      <c r="L81" s="2">
        <f t="shared" si="2"/>
        <v>2121.0895942976772</v>
      </c>
      <c r="M81" s="5">
        <f t="shared" si="3"/>
        <v>893977.59573925694</v>
      </c>
    </row>
    <row r="82" spans="1:13" x14ac:dyDescent="0.25">
      <c r="A82" s="5">
        <f t="shared" si="7"/>
        <v>1884613.4860090706</v>
      </c>
      <c r="B82">
        <v>66</v>
      </c>
      <c r="C82" s="2">
        <f t="shared" si="4"/>
        <v>14494.590000000006</v>
      </c>
      <c r="D82" s="2">
        <f t="shared" ref="D82:D145" si="9">A82*$B$8/12</f>
        <v>785.25561917044615</v>
      </c>
      <c r="E82" s="2">
        <f t="shared" si="8"/>
        <v>3350.4239751272366</v>
      </c>
      <c r="G82" s="2">
        <f t="shared" si="6"/>
        <v>12480</v>
      </c>
      <c r="L82" s="2">
        <f t="shared" ref="L82:L145" si="10">G82-C82+E82+D82</f>
        <v>2121.0895942976772</v>
      </c>
      <c r="M82" s="5">
        <f t="shared" ref="M82:M145" si="11">M81*(1+$C$10)+L82</f>
        <v>907872.02262968023</v>
      </c>
    </row>
    <row r="83" spans="1:13" x14ac:dyDescent="0.25">
      <c r="A83" s="5">
        <f t="shared" si="7"/>
        <v>1884613.4860090706</v>
      </c>
      <c r="B83">
        <v>67</v>
      </c>
      <c r="C83" s="2">
        <f t="shared" ref="C83:C146" si="12">IF(MOD(B82,12)=0,C82*(1+$B$3),C82)</f>
        <v>14494.590000000006</v>
      </c>
      <c r="D83" s="2">
        <f t="shared" si="9"/>
        <v>785.25561917044615</v>
      </c>
      <c r="E83" s="2">
        <f t="shared" ref="E83:E146" si="13">IF(MOD(B82,12)=0,E82*(1+$B$9),E82)</f>
        <v>3350.4239751272366</v>
      </c>
      <c r="G83" s="2">
        <f t="shared" ref="G83:G146" si="14">G82</f>
        <v>12480</v>
      </c>
      <c r="L83" s="2">
        <f t="shared" si="10"/>
        <v>2121.0895942976772</v>
      </c>
      <c r="M83" s="5">
        <f t="shared" si="11"/>
        <v>921949.43371914502</v>
      </c>
    </row>
    <row r="84" spans="1:13" x14ac:dyDescent="0.25">
      <c r="A84" s="5">
        <f t="shared" si="7"/>
        <v>1884613.4860090706</v>
      </c>
      <c r="B84">
        <v>68</v>
      </c>
      <c r="C84" s="2">
        <f t="shared" si="12"/>
        <v>14494.590000000006</v>
      </c>
      <c r="D84" s="2">
        <f t="shared" si="9"/>
        <v>785.25561917044615</v>
      </c>
      <c r="E84" s="2">
        <f t="shared" si="13"/>
        <v>3350.4239751272366</v>
      </c>
      <c r="G84" s="2">
        <f t="shared" si="14"/>
        <v>12480</v>
      </c>
      <c r="L84" s="2">
        <f t="shared" si="10"/>
        <v>2121.0895942976772</v>
      </c>
      <c r="M84" s="5">
        <f t="shared" si="11"/>
        <v>936212.23883839569</v>
      </c>
    </row>
    <row r="85" spans="1:13" x14ac:dyDescent="0.25">
      <c r="A85" s="5">
        <f t="shared" si="7"/>
        <v>1884613.4860090706</v>
      </c>
      <c r="B85">
        <v>69</v>
      </c>
      <c r="C85" s="2">
        <f t="shared" si="12"/>
        <v>14494.590000000006</v>
      </c>
      <c r="D85" s="2">
        <f t="shared" si="9"/>
        <v>785.25561917044615</v>
      </c>
      <c r="E85" s="2">
        <f t="shared" si="13"/>
        <v>3350.4239751272366</v>
      </c>
      <c r="G85" s="2">
        <f t="shared" si="14"/>
        <v>12480</v>
      </c>
      <c r="L85" s="2">
        <f t="shared" si="10"/>
        <v>2121.0895942976772</v>
      </c>
      <c r="M85" s="5">
        <f t="shared" si="11"/>
        <v>950662.87955471082</v>
      </c>
    </row>
    <row r="86" spans="1:13" x14ac:dyDescent="0.25">
      <c r="A86" s="5">
        <f t="shared" si="7"/>
        <v>1884613.4860090706</v>
      </c>
      <c r="B86">
        <v>70</v>
      </c>
      <c r="C86" s="2">
        <f t="shared" si="12"/>
        <v>14494.590000000006</v>
      </c>
      <c r="D86" s="2">
        <f t="shared" si="9"/>
        <v>785.25561917044615</v>
      </c>
      <c r="E86" s="2">
        <f t="shared" si="13"/>
        <v>3350.4239751272366</v>
      </c>
      <c r="G86" s="2">
        <f t="shared" si="14"/>
        <v>12480</v>
      </c>
      <c r="L86" s="2">
        <f t="shared" si="10"/>
        <v>2121.0895942976772</v>
      </c>
      <c r="M86" s="5">
        <f t="shared" si="11"/>
        <v>965303.82958986028</v>
      </c>
    </row>
    <row r="87" spans="1:13" x14ac:dyDescent="0.25">
      <c r="A87" s="5">
        <f t="shared" si="7"/>
        <v>1884613.4860090706</v>
      </c>
      <c r="B87">
        <v>71</v>
      </c>
      <c r="C87" s="2">
        <f t="shared" si="12"/>
        <v>14494.590000000006</v>
      </c>
      <c r="D87" s="2">
        <f t="shared" si="9"/>
        <v>785.25561917044615</v>
      </c>
      <c r="E87" s="2">
        <f t="shared" si="13"/>
        <v>3350.4239751272366</v>
      </c>
      <c r="G87" s="2">
        <f t="shared" si="14"/>
        <v>12480</v>
      </c>
      <c r="L87" s="2">
        <f t="shared" si="10"/>
        <v>2121.0895942976772</v>
      </c>
      <c r="M87" s="5">
        <f t="shared" si="11"/>
        <v>980137.59524356783</v>
      </c>
    </row>
    <row r="88" spans="1:13" x14ac:dyDescent="0.25">
      <c r="A88" s="5">
        <f t="shared" si="7"/>
        <v>1884613.4860090706</v>
      </c>
      <c r="B88">
        <v>72</v>
      </c>
      <c r="C88" s="2">
        <f t="shared" si="12"/>
        <v>14494.590000000006</v>
      </c>
      <c r="D88" s="2">
        <f t="shared" si="9"/>
        <v>785.25561917044615</v>
      </c>
      <c r="E88" s="2">
        <f t="shared" si="13"/>
        <v>3350.4239751272366</v>
      </c>
      <c r="G88" s="2">
        <f t="shared" si="14"/>
        <v>12480</v>
      </c>
      <c r="L88" s="2">
        <f t="shared" si="10"/>
        <v>2121.0895942976772</v>
      </c>
      <c r="M88" s="5">
        <f t="shared" si="11"/>
        <v>995166.71582254989</v>
      </c>
    </row>
    <row r="89" spans="1:13" x14ac:dyDescent="0.25">
      <c r="A89" s="5">
        <f t="shared" si="7"/>
        <v>2014651.8165436964</v>
      </c>
      <c r="B89">
        <v>73</v>
      </c>
      <c r="C89" s="2">
        <f t="shared" si="12"/>
        <v>15944.049000000008</v>
      </c>
      <c r="D89" s="2">
        <f t="shared" si="9"/>
        <v>839.43825689320693</v>
      </c>
      <c r="E89" s="2">
        <f t="shared" si="13"/>
        <v>3581.6032294110159</v>
      </c>
      <c r="G89" s="2">
        <f t="shared" si="14"/>
        <v>12480</v>
      </c>
      <c r="L89" s="2">
        <f t="shared" si="10"/>
        <v>956.99248630421471</v>
      </c>
      <c r="M89" s="5">
        <f t="shared" si="11"/>
        <v>1009229.6669672116</v>
      </c>
    </row>
    <row r="90" spans="1:13" x14ac:dyDescent="0.25">
      <c r="A90" s="5">
        <f t="shared" si="7"/>
        <v>2014651.8165436964</v>
      </c>
      <c r="B90">
        <v>74</v>
      </c>
      <c r="C90" s="2">
        <f t="shared" si="12"/>
        <v>15944.049000000008</v>
      </c>
      <c r="D90" s="2">
        <f t="shared" si="9"/>
        <v>839.43825689320693</v>
      </c>
      <c r="E90" s="2">
        <f t="shared" si="13"/>
        <v>3581.6032294110159</v>
      </c>
      <c r="G90" s="2">
        <f t="shared" si="14"/>
        <v>12480</v>
      </c>
      <c r="L90" s="2">
        <f t="shared" si="10"/>
        <v>956.99248630421471</v>
      </c>
      <c r="M90" s="5">
        <f t="shared" si="11"/>
        <v>1023477.8217098092</v>
      </c>
    </row>
    <row r="91" spans="1:13" x14ac:dyDescent="0.25">
      <c r="A91" s="5">
        <f t="shared" si="7"/>
        <v>2014651.8165436964</v>
      </c>
      <c r="B91">
        <v>75</v>
      </c>
      <c r="C91" s="2">
        <f t="shared" si="12"/>
        <v>15944.049000000008</v>
      </c>
      <c r="D91" s="2">
        <f t="shared" si="9"/>
        <v>839.43825689320693</v>
      </c>
      <c r="E91" s="2">
        <f t="shared" si="13"/>
        <v>3581.6032294110159</v>
      </c>
      <c r="G91" s="2">
        <f t="shared" si="14"/>
        <v>12480</v>
      </c>
      <c r="L91" s="2">
        <f t="shared" si="10"/>
        <v>956.99248630421471</v>
      </c>
      <c r="M91" s="5">
        <f t="shared" si="11"/>
        <v>1037913.6191097078</v>
      </c>
    </row>
    <row r="92" spans="1:13" x14ac:dyDescent="0.25">
      <c r="A92" s="5">
        <f t="shared" si="7"/>
        <v>2014651.8165436964</v>
      </c>
      <c r="B92">
        <v>76</v>
      </c>
      <c r="C92" s="2">
        <f t="shared" si="12"/>
        <v>15944.049000000008</v>
      </c>
      <c r="D92" s="2">
        <f t="shared" si="9"/>
        <v>839.43825689320693</v>
      </c>
      <c r="E92" s="2">
        <f t="shared" si="13"/>
        <v>3581.6032294110159</v>
      </c>
      <c r="G92" s="2">
        <f t="shared" si="14"/>
        <v>12480</v>
      </c>
      <c r="L92" s="2">
        <f t="shared" si="10"/>
        <v>956.99248630421471</v>
      </c>
      <c r="M92" s="5">
        <f t="shared" si="11"/>
        <v>1052539.5303477354</v>
      </c>
    </row>
    <row r="93" spans="1:13" x14ac:dyDescent="0.25">
      <c r="A93" s="5">
        <f t="shared" si="7"/>
        <v>2014651.8165436964</v>
      </c>
      <c r="B93">
        <v>77</v>
      </c>
      <c r="C93" s="2">
        <f t="shared" si="12"/>
        <v>15944.049000000008</v>
      </c>
      <c r="D93" s="2">
        <f t="shared" si="9"/>
        <v>839.43825689320693</v>
      </c>
      <c r="E93" s="2">
        <f t="shared" si="13"/>
        <v>3581.6032294110159</v>
      </c>
      <c r="G93" s="2">
        <f t="shared" si="14"/>
        <v>12480</v>
      </c>
      <c r="L93" s="2">
        <f t="shared" si="10"/>
        <v>956.99248630421471</v>
      </c>
      <c r="M93" s="5">
        <f t="shared" si="11"/>
        <v>1067358.0591492113</v>
      </c>
    </row>
    <row r="94" spans="1:13" x14ac:dyDescent="0.25">
      <c r="A94" s="5">
        <f t="shared" ref="A94:A157" si="15">IF(MOD(B93,12)=0,A93*(1+$B$9),A93)</f>
        <v>2014651.8165436964</v>
      </c>
      <c r="B94">
        <v>78</v>
      </c>
      <c r="C94" s="2">
        <f t="shared" si="12"/>
        <v>15944.049000000008</v>
      </c>
      <c r="D94" s="2">
        <f t="shared" si="9"/>
        <v>839.43825689320693</v>
      </c>
      <c r="E94" s="2">
        <f t="shared" si="13"/>
        <v>3581.6032294110159</v>
      </c>
      <c r="G94" s="2">
        <f t="shared" si="14"/>
        <v>12480</v>
      </c>
      <c r="L94" s="2">
        <f t="shared" si="10"/>
        <v>956.99248630421471</v>
      </c>
      <c r="M94" s="5">
        <f t="shared" si="11"/>
        <v>1082371.7422125428</v>
      </c>
    </row>
    <row r="95" spans="1:13" x14ac:dyDescent="0.25">
      <c r="A95" s="5">
        <f t="shared" si="15"/>
        <v>2014651.8165436964</v>
      </c>
      <c r="B95">
        <v>79</v>
      </c>
      <c r="C95" s="2">
        <f t="shared" si="12"/>
        <v>15944.049000000008</v>
      </c>
      <c r="D95" s="2">
        <f t="shared" si="9"/>
        <v>839.43825689320693</v>
      </c>
      <c r="E95" s="2">
        <f t="shared" si="13"/>
        <v>3581.6032294110159</v>
      </c>
      <c r="G95" s="2">
        <f t="shared" si="14"/>
        <v>12480</v>
      </c>
      <c r="L95" s="2">
        <f t="shared" si="10"/>
        <v>956.99248630421471</v>
      </c>
      <c r="M95" s="5">
        <f t="shared" si="11"/>
        <v>1097583.1496434696</v>
      </c>
    </row>
    <row r="96" spans="1:13" x14ac:dyDescent="0.25">
      <c r="A96" s="5">
        <f t="shared" si="15"/>
        <v>2014651.8165436964</v>
      </c>
      <c r="B96">
        <v>80</v>
      </c>
      <c r="C96" s="2">
        <f t="shared" si="12"/>
        <v>15944.049000000008</v>
      </c>
      <c r="D96" s="2">
        <f t="shared" si="9"/>
        <v>839.43825689320693</v>
      </c>
      <c r="E96" s="2">
        <f t="shared" si="13"/>
        <v>3581.6032294110159</v>
      </c>
      <c r="G96" s="2">
        <f t="shared" si="14"/>
        <v>12480</v>
      </c>
      <c r="L96" s="2">
        <f t="shared" si="10"/>
        <v>956.99248630421471</v>
      </c>
      <c r="M96" s="5">
        <f t="shared" si="11"/>
        <v>1112994.8853950237</v>
      </c>
    </row>
    <row r="97" spans="1:13" x14ac:dyDescent="0.25">
      <c r="A97" s="5">
        <f t="shared" si="15"/>
        <v>2014651.8165436964</v>
      </c>
      <c r="B97">
        <v>81</v>
      </c>
      <c r="C97" s="2">
        <f t="shared" si="12"/>
        <v>15944.049000000008</v>
      </c>
      <c r="D97" s="2">
        <f t="shared" si="9"/>
        <v>839.43825689320693</v>
      </c>
      <c r="E97" s="2">
        <f t="shared" si="13"/>
        <v>3581.6032294110159</v>
      </c>
      <c r="G97" s="2">
        <f t="shared" si="14"/>
        <v>12480</v>
      </c>
      <c r="L97" s="2">
        <f t="shared" si="10"/>
        <v>956.99248630421471</v>
      </c>
      <c r="M97" s="5">
        <f t="shared" si="11"/>
        <v>1128609.5877132867</v>
      </c>
    </row>
    <row r="98" spans="1:13" x14ac:dyDescent="0.25">
      <c r="A98" s="5">
        <f t="shared" si="15"/>
        <v>2014651.8165436964</v>
      </c>
      <c r="B98">
        <v>82</v>
      </c>
      <c r="C98" s="2">
        <f t="shared" si="12"/>
        <v>15944.049000000008</v>
      </c>
      <c r="D98" s="2">
        <f t="shared" si="9"/>
        <v>839.43825689320693</v>
      </c>
      <c r="E98" s="2">
        <f t="shared" si="13"/>
        <v>3581.6032294110159</v>
      </c>
      <c r="G98" s="2">
        <f t="shared" si="14"/>
        <v>12480</v>
      </c>
      <c r="L98" s="2">
        <f t="shared" si="10"/>
        <v>956.99248630421471</v>
      </c>
      <c r="M98" s="5">
        <f t="shared" si="11"/>
        <v>1144429.929589015</v>
      </c>
    </row>
    <row r="99" spans="1:13" x14ac:dyDescent="0.25">
      <c r="A99" s="5">
        <f t="shared" si="15"/>
        <v>2014651.8165436964</v>
      </c>
      <c r="B99">
        <v>83</v>
      </c>
      <c r="C99" s="2">
        <f t="shared" si="12"/>
        <v>15944.049000000008</v>
      </c>
      <c r="D99" s="2">
        <f t="shared" si="9"/>
        <v>839.43825689320693</v>
      </c>
      <c r="E99" s="2">
        <f t="shared" si="13"/>
        <v>3581.6032294110159</v>
      </c>
      <c r="G99" s="2">
        <f t="shared" si="14"/>
        <v>12480</v>
      </c>
      <c r="L99" s="2">
        <f t="shared" si="10"/>
        <v>956.99248630421471</v>
      </c>
      <c r="M99" s="5">
        <f t="shared" si="11"/>
        <v>1160458.6192152132</v>
      </c>
    </row>
    <row r="100" spans="1:13" x14ac:dyDescent="0.25">
      <c r="A100" s="5">
        <f t="shared" si="15"/>
        <v>2014651.8165436964</v>
      </c>
      <c r="B100">
        <v>84</v>
      </c>
      <c r="C100" s="2">
        <f t="shared" si="12"/>
        <v>15944.049000000008</v>
      </c>
      <c r="D100" s="2">
        <f t="shared" si="9"/>
        <v>839.43825689320693</v>
      </c>
      <c r="E100" s="2">
        <f t="shared" si="13"/>
        <v>3581.6032294110159</v>
      </c>
      <c r="G100" s="2">
        <f t="shared" si="14"/>
        <v>12480</v>
      </c>
      <c r="L100" s="2">
        <f t="shared" si="10"/>
        <v>956.99248630421471</v>
      </c>
      <c r="M100" s="5">
        <f t="shared" si="11"/>
        <v>1176698.4004507354</v>
      </c>
    </row>
    <row r="101" spans="1:13" x14ac:dyDescent="0.25">
      <c r="A101" s="5">
        <f t="shared" si="15"/>
        <v>2153662.7918852116</v>
      </c>
      <c r="B101">
        <v>85</v>
      </c>
      <c r="C101" s="2">
        <f t="shared" si="12"/>
        <v>17538.453900000011</v>
      </c>
      <c r="D101" s="2">
        <f t="shared" si="9"/>
        <v>897.35949661883808</v>
      </c>
      <c r="E101" s="2">
        <f t="shared" si="13"/>
        <v>3828.7338522403757</v>
      </c>
      <c r="G101" s="2">
        <f t="shared" si="14"/>
        <v>12480</v>
      </c>
      <c r="L101" s="2">
        <f t="shared" si="10"/>
        <v>-332.36055114079761</v>
      </c>
      <c r="M101" s="5">
        <f t="shared" si="11"/>
        <v>1191862.7002525446</v>
      </c>
    </row>
    <row r="102" spans="1:13" x14ac:dyDescent="0.25">
      <c r="A102" s="5">
        <f t="shared" si="15"/>
        <v>2153662.7918852116</v>
      </c>
      <c r="B102">
        <v>86</v>
      </c>
      <c r="C102" s="2">
        <f t="shared" si="12"/>
        <v>17538.453900000011</v>
      </c>
      <c r="D102" s="2">
        <f t="shared" si="9"/>
        <v>897.35949661883808</v>
      </c>
      <c r="E102" s="2">
        <f t="shared" si="13"/>
        <v>3828.7338522403757</v>
      </c>
      <c r="G102" s="2">
        <f t="shared" si="14"/>
        <v>12480</v>
      </c>
      <c r="L102" s="2">
        <f t="shared" si="10"/>
        <v>-332.36055114079761</v>
      </c>
      <c r="M102" s="5">
        <f t="shared" si="11"/>
        <v>1207226.7079858244</v>
      </c>
    </row>
    <row r="103" spans="1:13" x14ac:dyDescent="0.25">
      <c r="A103" s="5">
        <f t="shared" si="15"/>
        <v>2153662.7918852116</v>
      </c>
      <c r="B103">
        <v>87</v>
      </c>
      <c r="C103" s="2">
        <f t="shared" si="12"/>
        <v>17538.453900000011</v>
      </c>
      <c r="D103" s="2">
        <f t="shared" si="9"/>
        <v>897.35949661883808</v>
      </c>
      <c r="E103" s="2">
        <f t="shared" si="13"/>
        <v>3828.7338522403757</v>
      </c>
      <c r="G103" s="2">
        <f t="shared" si="14"/>
        <v>12480</v>
      </c>
      <c r="L103" s="2">
        <f t="shared" si="10"/>
        <v>-332.36055114079761</v>
      </c>
      <c r="M103" s="5">
        <f t="shared" si="11"/>
        <v>1222793.0537263723</v>
      </c>
    </row>
    <row r="104" spans="1:13" x14ac:dyDescent="0.25">
      <c r="A104" s="5">
        <f t="shared" si="15"/>
        <v>2153662.7918852116</v>
      </c>
      <c r="B104">
        <v>88</v>
      </c>
      <c r="C104" s="2">
        <f t="shared" si="12"/>
        <v>17538.453900000011</v>
      </c>
      <c r="D104" s="2">
        <f t="shared" si="9"/>
        <v>897.35949661883808</v>
      </c>
      <c r="E104" s="2">
        <f t="shared" si="13"/>
        <v>3828.7338522403757</v>
      </c>
      <c r="G104" s="2">
        <f t="shared" si="14"/>
        <v>12480</v>
      </c>
      <c r="L104" s="2">
        <f t="shared" si="10"/>
        <v>-332.36055114079761</v>
      </c>
      <c r="M104" s="5">
        <f t="shared" si="11"/>
        <v>1238564.4021870613</v>
      </c>
    </row>
    <row r="105" spans="1:13" x14ac:dyDescent="0.25">
      <c r="A105" s="5">
        <f t="shared" si="15"/>
        <v>2153662.7918852116</v>
      </c>
      <c r="B105">
        <v>89</v>
      </c>
      <c r="C105" s="2">
        <f t="shared" si="12"/>
        <v>17538.453900000011</v>
      </c>
      <c r="D105" s="2">
        <f t="shared" si="9"/>
        <v>897.35949661883808</v>
      </c>
      <c r="E105" s="2">
        <f t="shared" si="13"/>
        <v>3828.7338522403757</v>
      </c>
      <c r="G105" s="2">
        <f t="shared" si="14"/>
        <v>12480</v>
      </c>
      <c r="L105" s="2">
        <f t="shared" si="10"/>
        <v>-332.36055114079761</v>
      </c>
      <c r="M105" s="5">
        <f t="shared" si="11"/>
        <v>1254543.4531739962</v>
      </c>
    </row>
    <row r="106" spans="1:13" x14ac:dyDescent="0.25">
      <c r="A106" s="5">
        <f t="shared" si="15"/>
        <v>2153662.7918852116</v>
      </c>
      <c r="B106">
        <v>90</v>
      </c>
      <c r="C106" s="2">
        <f t="shared" si="12"/>
        <v>17538.453900000011</v>
      </c>
      <c r="D106" s="2">
        <f t="shared" si="9"/>
        <v>897.35949661883808</v>
      </c>
      <c r="E106" s="2">
        <f t="shared" si="13"/>
        <v>3828.7338522403757</v>
      </c>
      <c r="G106" s="2">
        <f t="shared" si="14"/>
        <v>12480</v>
      </c>
      <c r="L106" s="2">
        <f t="shared" si="10"/>
        <v>-332.36055114079761</v>
      </c>
      <c r="M106" s="5">
        <f t="shared" si="11"/>
        <v>1270732.9420486789</v>
      </c>
    </row>
    <row r="107" spans="1:13" x14ac:dyDescent="0.25">
      <c r="A107" s="5">
        <f t="shared" si="15"/>
        <v>2153662.7918852116</v>
      </c>
      <c r="B107">
        <v>91</v>
      </c>
      <c r="C107" s="2">
        <f t="shared" si="12"/>
        <v>17538.453900000011</v>
      </c>
      <c r="D107" s="2">
        <f t="shared" si="9"/>
        <v>897.35949661883808</v>
      </c>
      <c r="E107" s="2">
        <f t="shared" si="13"/>
        <v>3828.7338522403757</v>
      </c>
      <c r="G107" s="2">
        <f t="shared" si="14"/>
        <v>12480</v>
      </c>
      <c r="L107" s="2">
        <f t="shared" si="10"/>
        <v>-332.36055114079761</v>
      </c>
      <c r="M107" s="5">
        <f t="shared" si="11"/>
        <v>1287135.6401962582</v>
      </c>
    </row>
    <row r="108" spans="1:13" x14ac:dyDescent="0.25">
      <c r="A108" s="5">
        <f t="shared" si="15"/>
        <v>2153662.7918852116</v>
      </c>
      <c r="B108">
        <v>92</v>
      </c>
      <c r="C108" s="2">
        <f t="shared" si="12"/>
        <v>17538.453900000011</v>
      </c>
      <c r="D108" s="2">
        <f t="shared" si="9"/>
        <v>897.35949661883808</v>
      </c>
      <c r="E108" s="2">
        <f t="shared" si="13"/>
        <v>3828.7338522403757</v>
      </c>
      <c r="G108" s="2">
        <f t="shared" si="14"/>
        <v>12480</v>
      </c>
      <c r="L108" s="2">
        <f t="shared" si="10"/>
        <v>-332.36055114079761</v>
      </c>
      <c r="M108" s="5">
        <f t="shared" si="11"/>
        <v>1303754.3554999479</v>
      </c>
    </row>
    <row r="109" spans="1:13" x14ac:dyDescent="0.25">
      <c r="A109" s="5">
        <f t="shared" si="15"/>
        <v>2153662.7918852116</v>
      </c>
      <c r="B109">
        <v>93</v>
      </c>
      <c r="C109" s="2">
        <f t="shared" si="12"/>
        <v>17538.453900000011</v>
      </c>
      <c r="D109" s="2">
        <f t="shared" si="9"/>
        <v>897.35949661883808</v>
      </c>
      <c r="E109" s="2">
        <f t="shared" si="13"/>
        <v>3828.7338522403757</v>
      </c>
      <c r="G109" s="2">
        <f t="shared" si="14"/>
        <v>12480</v>
      </c>
      <c r="L109" s="2">
        <f t="shared" si="10"/>
        <v>-332.36055114079761</v>
      </c>
      <c r="M109" s="5">
        <f t="shared" si="11"/>
        <v>1320591.9328216917</v>
      </c>
    </row>
    <row r="110" spans="1:13" x14ac:dyDescent="0.25">
      <c r="A110" s="5">
        <f t="shared" si="15"/>
        <v>2153662.7918852116</v>
      </c>
      <c r="B110">
        <v>94</v>
      </c>
      <c r="C110" s="2">
        <f t="shared" si="12"/>
        <v>17538.453900000011</v>
      </c>
      <c r="D110" s="2">
        <f t="shared" si="9"/>
        <v>897.35949661883808</v>
      </c>
      <c r="E110" s="2">
        <f t="shared" si="13"/>
        <v>3828.7338522403757</v>
      </c>
      <c r="G110" s="2">
        <f t="shared" si="14"/>
        <v>12480</v>
      </c>
      <c r="L110" s="2">
        <f t="shared" si="10"/>
        <v>-332.36055114079761</v>
      </c>
      <c r="M110" s="5">
        <f t="shared" si="11"/>
        <v>1337651.254489159</v>
      </c>
    </row>
    <row r="111" spans="1:13" x14ac:dyDescent="0.25">
      <c r="A111" s="5">
        <f t="shared" si="15"/>
        <v>2153662.7918852116</v>
      </c>
      <c r="B111">
        <v>95</v>
      </c>
      <c r="C111" s="2">
        <f t="shared" si="12"/>
        <v>17538.453900000011</v>
      </c>
      <c r="D111" s="2">
        <f t="shared" si="9"/>
        <v>897.35949661883808</v>
      </c>
      <c r="E111" s="2">
        <f t="shared" si="13"/>
        <v>3828.7338522403757</v>
      </c>
      <c r="G111" s="2">
        <f t="shared" si="14"/>
        <v>12480</v>
      </c>
      <c r="L111" s="2">
        <f t="shared" si="10"/>
        <v>-332.36055114079761</v>
      </c>
      <c r="M111" s="5">
        <f t="shared" si="11"/>
        <v>1354935.2407891531</v>
      </c>
    </row>
    <row r="112" spans="1:13" x14ac:dyDescent="0.25">
      <c r="A112" s="5">
        <f t="shared" si="15"/>
        <v>2153662.7918852116</v>
      </c>
      <c r="B112">
        <v>96</v>
      </c>
      <c r="C112" s="2">
        <f t="shared" si="12"/>
        <v>17538.453900000011</v>
      </c>
      <c r="D112" s="2">
        <f t="shared" si="9"/>
        <v>897.35949661883808</v>
      </c>
      <c r="E112" s="2">
        <f t="shared" si="13"/>
        <v>3828.7338522403757</v>
      </c>
      <c r="G112" s="2">
        <f t="shared" si="14"/>
        <v>12480</v>
      </c>
      <c r="L112" s="2">
        <f t="shared" si="10"/>
        <v>-332.36055114079761</v>
      </c>
      <c r="M112" s="5">
        <f t="shared" si="11"/>
        <v>1372446.8504675198</v>
      </c>
    </row>
    <row r="113" spans="1:13" x14ac:dyDescent="0.25">
      <c r="A113" s="5">
        <f t="shared" si="15"/>
        <v>2302265.5245252913</v>
      </c>
      <c r="B113">
        <v>97</v>
      </c>
      <c r="C113" s="2">
        <f t="shared" si="12"/>
        <v>19292.299290000014</v>
      </c>
      <c r="D113" s="2">
        <f t="shared" si="9"/>
        <v>959.27730188553812</v>
      </c>
      <c r="E113" s="2">
        <f t="shared" si="13"/>
        <v>4092.9164880449612</v>
      </c>
      <c r="G113" s="2">
        <f t="shared" si="14"/>
        <v>12480</v>
      </c>
      <c r="L113" s="2">
        <f t="shared" si="10"/>
        <v>-1760.1055000695142</v>
      </c>
      <c r="M113" s="5">
        <f t="shared" si="11"/>
        <v>1388761.3362867078</v>
      </c>
    </row>
    <row r="114" spans="1:13" x14ac:dyDescent="0.25">
      <c r="A114" s="5">
        <f t="shared" si="15"/>
        <v>2302265.5245252913</v>
      </c>
      <c r="B114">
        <v>98</v>
      </c>
      <c r="C114" s="2">
        <f t="shared" si="12"/>
        <v>19292.299290000014</v>
      </c>
      <c r="D114" s="2">
        <f t="shared" si="9"/>
        <v>959.27730188553812</v>
      </c>
      <c r="E114" s="2">
        <f t="shared" si="13"/>
        <v>4092.9164880449612</v>
      </c>
      <c r="G114" s="2">
        <f t="shared" si="14"/>
        <v>12480</v>
      </c>
      <c r="L114" s="2">
        <f t="shared" si="10"/>
        <v>-1760.1055000695142</v>
      </c>
      <c r="M114" s="5">
        <f t="shared" si="11"/>
        <v>1405290.6775399442</v>
      </c>
    </row>
    <row r="115" spans="1:13" x14ac:dyDescent="0.25">
      <c r="A115" s="5">
        <f t="shared" si="15"/>
        <v>2302265.5245252913</v>
      </c>
      <c r="B115">
        <v>99</v>
      </c>
      <c r="C115" s="2">
        <f t="shared" si="12"/>
        <v>19292.299290000014</v>
      </c>
      <c r="D115" s="2">
        <f t="shared" si="9"/>
        <v>959.27730188553812</v>
      </c>
      <c r="E115" s="2">
        <f t="shared" si="13"/>
        <v>4092.9164880449612</v>
      </c>
      <c r="G115" s="2">
        <f t="shared" si="14"/>
        <v>12480</v>
      </c>
      <c r="L115" s="2">
        <f t="shared" si="10"/>
        <v>-1760.1055000695142</v>
      </c>
      <c r="M115" s="5">
        <f t="shared" si="11"/>
        <v>1422037.703789745</v>
      </c>
    </row>
    <row r="116" spans="1:13" x14ac:dyDescent="0.25">
      <c r="A116" s="5">
        <f t="shared" si="15"/>
        <v>2302265.5245252913</v>
      </c>
      <c r="B116">
        <v>100</v>
      </c>
      <c r="C116" s="2">
        <f t="shared" si="12"/>
        <v>19292.299290000014</v>
      </c>
      <c r="D116" s="2">
        <f t="shared" si="9"/>
        <v>959.27730188553812</v>
      </c>
      <c r="E116" s="2">
        <f t="shared" si="13"/>
        <v>4092.9164880449612</v>
      </c>
      <c r="G116" s="2">
        <f t="shared" si="14"/>
        <v>12480</v>
      </c>
      <c r="L116" s="2">
        <f t="shared" si="10"/>
        <v>-1760.1055000695142</v>
      </c>
      <c r="M116" s="5">
        <f t="shared" si="11"/>
        <v>1439005.281862864</v>
      </c>
    </row>
    <row r="117" spans="1:13" x14ac:dyDescent="0.25">
      <c r="A117" s="5">
        <f t="shared" si="15"/>
        <v>2302265.5245252913</v>
      </c>
      <c r="B117">
        <v>101</v>
      </c>
      <c r="C117" s="2">
        <f t="shared" si="12"/>
        <v>19292.299290000014</v>
      </c>
      <c r="D117" s="2">
        <f t="shared" si="9"/>
        <v>959.27730188553812</v>
      </c>
      <c r="E117" s="2">
        <f t="shared" si="13"/>
        <v>4092.9164880449612</v>
      </c>
      <c r="G117" s="2">
        <f t="shared" si="14"/>
        <v>12480</v>
      </c>
      <c r="L117" s="2">
        <f t="shared" si="10"/>
        <v>-1760.1055000695142</v>
      </c>
      <c r="M117" s="5">
        <f t="shared" si="11"/>
        <v>1456196.3163410488</v>
      </c>
    </row>
    <row r="118" spans="1:13" x14ac:dyDescent="0.25">
      <c r="A118" s="5">
        <f t="shared" si="15"/>
        <v>2302265.5245252913</v>
      </c>
      <c r="B118">
        <v>102</v>
      </c>
      <c r="C118" s="2">
        <f t="shared" si="12"/>
        <v>19292.299290000014</v>
      </c>
      <c r="D118" s="2">
        <f t="shared" si="9"/>
        <v>959.27730188553812</v>
      </c>
      <c r="E118" s="2">
        <f t="shared" si="13"/>
        <v>4092.9164880449612</v>
      </c>
      <c r="G118" s="2">
        <f t="shared" si="14"/>
        <v>12480</v>
      </c>
      <c r="L118" s="2">
        <f t="shared" si="10"/>
        <v>-1760.1055000695142</v>
      </c>
      <c r="M118" s="5">
        <f t="shared" si="11"/>
        <v>1473613.7500582589</v>
      </c>
    </row>
    <row r="119" spans="1:13" x14ac:dyDescent="0.25">
      <c r="A119" s="5">
        <f t="shared" si="15"/>
        <v>2302265.5245252913</v>
      </c>
      <c r="B119">
        <v>103</v>
      </c>
      <c r="C119" s="2">
        <f t="shared" si="12"/>
        <v>19292.299290000014</v>
      </c>
      <c r="D119" s="2">
        <f t="shared" si="9"/>
        <v>959.27730188553812</v>
      </c>
      <c r="E119" s="2">
        <f t="shared" si="13"/>
        <v>4092.9164880449612</v>
      </c>
      <c r="G119" s="2">
        <f t="shared" si="14"/>
        <v>12480</v>
      </c>
      <c r="L119" s="2">
        <f t="shared" si="10"/>
        <v>-1760.1055000695142</v>
      </c>
      <c r="M119" s="5">
        <f t="shared" si="11"/>
        <v>1491260.5646044326</v>
      </c>
    </row>
    <row r="120" spans="1:13" x14ac:dyDescent="0.25">
      <c r="A120" s="5">
        <f t="shared" si="15"/>
        <v>2302265.5245252913</v>
      </c>
      <c r="B120">
        <v>104</v>
      </c>
      <c r="C120" s="2">
        <f t="shared" si="12"/>
        <v>19292.299290000014</v>
      </c>
      <c r="D120" s="2">
        <f t="shared" si="9"/>
        <v>959.27730188553812</v>
      </c>
      <c r="E120" s="2">
        <f t="shared" si="13"/>
        <v>4092.9164880449612</v>
      </c>
      <c r="G120" s="2">
        <f t="shared" si="14"/>
        <v>12480</v>
      </c>
      <c r="L120" s="2">
        <f t="shared" si="10"/>
        <v>-1760.1055000695142</v>
      </c>
      <c r="M120" s="5">
        <f t="shared" si="11"/>
        <v>1509139.7808358883</v>
      </c>
    </row>
    <row r="121" spans="1:13" x14ac:dyDescent="0.25">
      <c r="A121" s="5">
        <f t="shared" si="15"/>
        <v>2302265.5245252913</v>
      </c>
      <c r="B121">
        <v>105</v>
      </c>
      <c r="C121" s="2">
        <f t="shared" si="12"/>
        <v>19292.299290000014</v>
      </c>
      <c r="D121" s="2">
        <f t="shared" si="9"/>
        <v>959.27730188553812</v>
      </c>
      <c r="E121" s="2">
        <f t="shared" si="13"/>
        <v>4092.9164880449612</v>
      </c>
      <c r="G121" s="2">
        <f t="shared" si="14"/>
        <v>12480</v>
      </c>
      <c r="L121" s="2">
        <f t="shared" si="10"/>
        <v>-1760.1055000695142</v>
      </c>
      <c r="M121" s="5">
        <f t="shared" si="11"/>
        <v>1527254.4593924477</v>
      </c>
    </row>
    <row r="122" spans="1:13" x14ac:dyDescent="0.25">
      <c r="A122" s="5">
        <f t="shared" si="15"/>
        <v>2302265.5245252913</v>
      </c>
      <c r="B122">
        <v>106</v>
      </c>
      <c r="C122" s="2">
        <f t="shared" si="12"/>
        <v>19292.299290000014</v>
      </c>
      <c r="D122" s="2">
        <f t="shared" si="9"/>
        <v>959.27730188553812</v>
      </c>
      <c r="E122" s="2">
        <f t="shared" si="13"/>
        <v>4092.9164880449612</v>
      </c>
      <c r="G122" s="2">
        <f t="shared" si="14"/>
        <v>12480</v>
      </c>
      <c r="L122" s="2">
        <f t="shared" si="10"/>
        <v>-1760.1055000695142</v>
      </c>
      <c r="M122" s="5">
        <f t="shared" si="11"/>
        <v>1545607.7012213685</v>
      </c>
    </row>
    <row r="123" spans="1:13" x14ac:dyDescent="0.25">
      <c r="A123" s="5">
        <f t="shared" si="15"/>
        <v>2302265.5245252913</v>
      </c>
      <c r="B123">
        <v>107</v>
      </c>
      <c r="C123" s="2">
        <f t="shared" si="12"/>
        <v>19292.299290000014</v>
      </c>
      <c r="D123" s="2">
        <f t="shared" si="9"/>
        <v>959.27730188553812</v>
      </c>
      <c r="E123" s="2">
        <f t="shared" si="13"/>
        <v>4092.9164880449612</v>
      </c>
      <c r="G123" s="2">
        <f t="shared" si="14"/>
        <v>12480</v>
      </c>
      <c r="L123" s="2">
        <f t="shared" si="10"/>
        <v>-1760.1055000695142</v>
      </c>
      <c r="M123" s="5">
        <f t="shared" si="11"/>
        <v>1564202.6481081778</v>
      </c>
    </row>
    <row r="124" spans="1:13" x14ac:dyDescent="0.25">
      <c r="A124" s="5">
        <f t="shared" si="15"/>
        <v>2302265.5245252913</v>
      </c>
      <c r="B124">
        <v>108</v>
      </c>
      <c r="C124" s="2">
        <f t="shared" si="12"/>
        <v>19292.299290000014</v>
      </c>
      <c r="D124" s="2">
        <f t="shared" si="9"/>
        <v>959.27730188553812</v>
      </c>
      <c r="E124" s="2">
        <f t="shared" si="13"/>
        <v>4092.9164880449612</v>
      </c>
      <c r="G124" s="2">
        <f t="shared" si="14"/>
        <v>12480</v>
      </c>
      <c r="L124" s="2">
        <f t="shared" si="10"/>
        <v>-1760.1055000695142</v>
      </c>
      <c r="M124" s="5">
        <f t="shared" si="11"/>
        <v>1583042.4832144966</v>
      </c>
    </row>
    <row r="125" spans="1:13" x14ac:dyDescent="0.25">
      <c r="A125" s="5">
        <f t="shared" si="15"/>
        <v>2461121.8457175363</v>
      </c>
      <c r="B125">
        <v>109</v>
      </c>
      <c r="C125" s="2">
        <f t="shared" si="12"/>
        <v>21221.529219000018</v>
      </c>
      <c r="D125" s="2">
        <f t="shared" si="9"/>
        <v>1025.4674357156402</v>
      </c>
      <c r="E125" s="2">
        <f t="shared" si="13"/>
        <v>4375.3277257200634</v>
      </c>
      <c r="G125" s="2">
        <f t="shared" si="14"/>
        <v>12480</v>
      </c>
      <c r="L125" s="2">
        <f t="shared" si="10"/>
        <v>-3340.7340575643148</v>
      </c>
      <c r="M125" s="5">
        <f t="shared" si="11"/>
        <v>1600549.8030654518</v>
      </c>
    </row>
    <row r="126" spans="1:13" x14ac:dyDescent="0.25">
      <c r="A126" s="5">
        <f t="shared" si="15"/>
        <v>2461121.8457175363</v>
      </c>
      <c r="B126">
        <v>110</v>
      </c>
      <c r="C126" s="2">
        <f t="shared" si="12"/>
        <v>21221.529219000018</v>
      </c>
      <c r="D126" s="2">
        <f t="shared" si="9"/>
        <v>1025.4674357156402</v>
      </c>
      <c r="E126" s="2">
        <f t="shared" si="13"/>
        <v>4375.3277257200634</v>
      </c>
      <c r="G126" s="2">
        <f t="shared" si="14"/>
        <v>12480</v>
      </c>
      <c r="L126" s="2">
        <f t="shared" si="10"/>
        <v>-3340.7340575643148</v>
      </c>
      <c r="M126" s="5">
        <f t="shared" si="11"/>
        <v>1618287.687510798</v>
      </c>
    </row>
    <row r="127" spans="1:13" x14ac:dyDescent="0.25">
      <c r="A127" s="5">
        <f t="shared" si="15"/>
        <v>2461121.8457175363</v>
      </c>
      <c r="B127">
        <v>111</v>
      </c>
      <c r="C127" s="2">
        <f t="shared" si="12"/>
        <v>21221.529219000018</v>
      </c>
      <c r="D127" s="2">
        <f t="shared" si="9"/>
        <v>1025.4674357156402</v>
      </c>
      <c r="E127" s="2">
        <f t="shared" si="13"/>
        <v>4375.3277257200634</v>
      </c>
      <c r="G127" s="2">
        <f t="shared" si="14"/>
        <v>12480</v>
      </c>
      <c r="L127" s="2">
        <f t="shared" si="10"/>
        <v>-3340.7340575643148</v>
      </c>
      <c r="M127" s="5">
        <f t="shared" si="11"/>
        <v>1636259.1729965843</v>
      </c>
    </row>
    <row r="128" spans="1:13" x14ac:dyDescent="0.25">
      <c r="A128" s="5">
        <f t="shared" si="15"/>
        <v>2461121.8457175363</v>
      </c>
      <c r="B128">
        <v>112</v>
      </c>
      <c r="C128" s="2">
        <f t="shared" si="12"/>
        <v>21221.529219000018</v>
      </c>
      <c r="D128" s="2">
        <f t="shared" si="9"/>
        <v>1025.4674357156402</v>
      </c>
      <c r="E128" s="2">
        <f t="shared" si="13"/>
        <v>4375.3277257200634</v>
      </c>
      <c r="G128" s="2">
        <f t="shared" si="14"/>
        <v>12480</v>
      </c>
      <c r="L128" s="2">
        <f t="shared" si="10"/>
        <v>-3340.7340575643148</v>
      </c>
      <c r="M128" s="5">
        <f t="shared" si="11"/>
        <v>1654467.3359576731</v>
      </c>
    </row>
    <row r="129" spans="1:13" x14ac:dyDescent="0.25">
      <c r="A129" s="5">
        <f t="shared" si="15"/>
        <v>2461121.8457175363</v>
      </c>
      <c r="B129">
        <v>113</v>
      </c>
      <c r="C129" s="2">
        <f t="shared" si="12"/>
        <v>21221.529219000018</v>
      </c>
      <c r="D129" s="2">
        <f t="shared" si="9"/>
        <v>1025.4674357156402</v>
      </c>
      <c r="E129" s="2">
        <f t="shared" si="13"/>
        <v>4375.3277257200634</v>
      </c>
      <c r="G129" s="2">
        <f t="shared" si="14"/>
        <v>12480</v>
      </c>
      <c r="L129" s="2">
        <f t="shared" si="10"/>
        <v>-3340.7340575643148</v>
      </c>
      <c r="M129" s="5">
        <f t="shared" si="11"/>
        <v>1672915.2933443778</v>
      </c>
    </row>
    <row r="130" spans="1:13" x14ac:dyDescent="0.25">
      <c r="A130" s="5">
        <f t="shared" si="15"/>
        <v>2461121.8457175363</v>
      </c>
      <c r="B130">
        <v>114</v>
      </c>
      <c r="C130" s="2">
        <f t="shared" si="12"/>
        <v>21221.529219000018</v>
      </c>
      <c r="D130" s="2">
        <f t="shared" si="9"/>
        <v>1025.4674357156402</v>
      </c>
      <c r="E130" s="2">
        <f t="shared" si="13"/>
        <v>4375.3277257200634</v>
      </c>
      <c r="G130" s="2">
        <f t="shared" si="14"/>
        <v>12480</v>
      </c>
      <c r="L130" s="2">
        <f t="shared" si="10"/>
        <v>-3340.7340575643148</v>
      </c>
      <c r="M130" s="5">
        <f t="shared" si="11"/>
        <v>1691606.2031560352</v>
      </c>
    </row>
    <row r="131" spans="1:13" x14ac:dyDescent="0.25">
      <c r="A131" s="5">
        <f t="shared" si="15"/>
        <v>2461121.8457175363</v>
      </c>
      <c r="B131">
        <v>115</v>
      </c>
      <c r="C131" s="2">
        <f t="shared" si="12"/>
        <v>21221.529219000018</v>
      </c>
      <c r="D131" s="2">
        <f t="shared" si="9"/>
        <v>1025.4674357156402</v>
      </c>
      <c r="E131" s="2">
        <f t="shared" si="13"/>
        <v>4375.3277257200634</v>
      </c>
      <c r="G131" s="2">
        <f t="shared" si="14"/>
        <v>12480</v>
      </c>
      <c r="L131" s="2">
        <f t="shared" si="10"/>
        <v>-3340.7340575643148</v>
      </c>
      <c r="M131" s="5">
        <f t="shared" si="11"/>
        <v>1710543.2649816053</v>
      </c>
    </row>
    <row r="132" spans="1:13" x14ac:dyDescent="0.25">
      <c r="A132" s="5">
        <f t="shared" si="15"/>
        <v>2461121.8457175363</v>
      </c>
      <c r="B132">
        <v>116</v>
      </c>
      <c r="C132" s="2">
        <f t="shared" si="12"/>
        <v>21221.529219000018</v>
      </c>
      <c r="D132" s="2">
        <f t="shared" si="9"/>
        <v>1025.4674357156402</v>
      </c>
      <c r="E132" s="2">
        <f t="shared" si="13"/>
        <v>4375.3277257200634</v>
      </c>
      <c r="G132" s="2">
        <f t="shared" si="14"/>
        <v>12480</v>
      </c>
      <c r="L132" s="2">
        <f t="shared" si="10"/>
        <v>-3340.7340575643148</v>
      </c>
      <c r="M132" s="5">
        <f t="shared" si="11"/>
        <v>1729729.7205473906</v>
      </c>
    </row>
    <row r="133" spans="1:13" x14ac:dyDescent="0.25">
      <c r="A133" s="5">
        <f t="shared" si="15"/>
        <v>2461121.8457175363</v>
      </c>
      <c r="B133">
        <v>117</v>
      </c>
      <c r="C133" s="2">
        <f t="shared" si="12"/>
        <v>21221.529219000018</v>
      </c>
      <c r="D133" s="2">
        <f t="shared" si="9"/>
        <v>1025.4674357156402</v>
      </c>
      <c r="E133" s="2">
        <f t="shared" si="13"/>
        <v>4375.3277257200634</v>
      </c>
      <c r="G133" s="2">
        <f t="shared" si="14"/>
        <v>12480</v>
      </c>
      <c r="L133" s="2">
        <f t="shared" si="10"/>
        <v>-3340.7340575643148</v>
      </c>
      <c r="M133" s="5">
        <f t="shared" si="11"/>
        <v>1749168.8542719684</v>
      </c>
    </row>
    <row r="134" spans="1:13" x14ac:dyDescent="0.25">
      <c r="A134" s="5">
        <f t="shared" si="15"/>
        <v>2461121.8457175363</v>
      </c>
      <c r="B134">
        <v>118</v>
      </c>
      <c r="C134" s="2">
        <f t="shared" si="12"/>
        <v>21221.529219000018</v>
      </c>
      <c r="D134" s="2">
        <f t="shared" si="9"/>
        <v>1025.4674357156402</v>
      </c>
      <c r="E134" s="2">
        <f t="shared" si="13"/>
        <v>4375.3277257200634</v>
      </c>
      <c r="G134" s="2">
        <f t="shared" si="14"/>
        <v>12480</v>
      </c>
      <c r="L134" s="2">
        <f t="shared" si="10"/>
        <v>-3340.7340575643148</v>
      </c>
      <c r="M134" s="5">
        <f t="shared" si="11"/>
        <v>1768863.9938284315</v>
      </c>
    </row>
    <row r="135" spans="1:13" x14ac:dyDescent="0.25">
      <c r="A135" s="5">
        <f t="shared" si="15"/>
        <v>2461121.8457175363</v>
      </c>
      <c r="B135">
        <v>119</v>
      </c>
      <c r="C135" s="2">
        <f t="shared" si="12"/>
        <v>21221.529219000018</v>
      </c>
      <c r="D135" s="2">
        <f t="shared" si="9"/>
        <v>1025.4674357156402</v>
      </c>
      <c r="E135" s="2">
        <f t="shared" si="13"/>
        <v>4375.3277257200634</v>
      </c>
      <c r="G135" s="2">
        <f t="shared" si="14"/>
        <v>12480</v>
      </c>
      <c r="L135" s="2">
        <f t="shared" si="10"/>
        <v>-3340.7340575643148</v>
      </c>
      <c r="M135" s="5">
        <f t="shared" si="11"/>
        <v>1788818.5107140329</v>
      </c>
    </row>
    <row r="136" spans="1:13" x14ac:dyDescent="0.25">
      <c r="A136" s="5">
        <f t="shared" si="15"/>
        <v>2461121.8457175363</v>
      </c>
      <c r="B136">
        <v>120</v>
      </c>
      <c r="C136" s="2">
        <f t="shared" si="12"/>
        <v>21221.529219000018</v>
      </c>
      <c r="D136" s="2">
        <f t="shared" si="9"/>
        <v>1025.4674357156402</v>
      </c>
      <c r="E136" s="2">
        <f t="shared" si="13"/>
        <v>4375.3277257200634</v>
      </c>
      <c r="G136" s="2">
        <f t="shared" si="14"/>
        <v>12480</v>
      </c>
      <c r="L136" s="2">
        <f t="shared" si="10"/>
        <v>-3340.7340575643148</v>
      </c>
      <c r="M136" s="5">
        <f t="shared" si="11"/>
        <v>1809035.820827334</v>
      </c>
    </row>
    <row r="137" spans="1:13" x14ac:dyDescent="0.25">
      <c r="A137" s="5">
        <f t="shared" si="15"/>
        <v>2630939.2530720462</v>
      </c>
      <c r="B137">
        <v>121</v>
      </c>
      <c r="C137" s="2">
        <f t="shared" si="12"/>
        <v>23343.682140900022</v>
      </c>
      <c r="D137" s="2">
        <f t="shared" si="9"/>
        <v>1096.2246887800193</v>
      </c>
      <c r="E137" s="2">
        <f t="shared" si="13"/>
        <v>4677.2253387947476</v>
      </c>
      <c r="G137" s="2">
        <f t="shared" si="14"/>
        <v>12480</v>
      </c>
      <c r="L137" s="2">
        <f t="shared" si="10"/>
        <v>-5090.2321133252553</v>
      </c>
      <c r="M137" s="5">
        <f t="shared" si="11"/>
        <v>1827769.8869971903</v>
      </c>
    </row>
    <row r="138" spans="1:13" x14ac:dyDescent="0.25">
      <c r="A138" s="5">
        <f t="shared" si="15"/>
        <v>2630939.2530720462</v>
      </c>
      <c r="B138">
        <v>122</v>
      </c>
      <c r="C138" s="2">
        <f t="shared" si="12"/>
        <v>23343.682140900022</v>
      </c>
      <c r="D138" s="2">
        <f t="shared" si="9"/>
        <v>1096.2246887800193</v>
      </c>
      <c r="E138" s="2">
        <f t="shared" si="13"/>
        <v>4677.2253387947476</v>
      </c>
      <c r="G138" s="2">
        <f t="shared" si="14"/>
        <v>12480</v>
      </c>
      <c r="L138" s="2">
        <f t="shared" si="10"/>
        <v>-5090.2321133252553</v>
      </c>
      <c r="M138" s="5">
        <f t="shared" si="11"/>
        <v>1846750.673533415</v>
      </c>
    </row>
    <row r="139" spans="1:13" x14ac:dyDescent="0.25">
      <c r="A139" s="5">
        <f t="shared" si="15"/>
        <v>2630939.2530720462</v>
      </c>
      <c r="B139">
        <v>123</v>
      </c>
      <c r="C139" s="2">
        <f t="shared" si="12"/>
        <v>23343.682140900022</v>
      </c>
      <c r="D139" s="2">
        <f t="shared" si="9"/>
        <v>1096.2246887800193</v>
      </c>
      <c r="E139" s="2">
        <f t="shared" si="13"/>
        <v>4677.2253387947476</v>
      </c>
      <c r="G139" s="2">
        <f t="shared" si="14"/>
        <v>12480</v>
      </c>
      <c r="L139" s="2">
        <f t="shared" si="10"/>
        <v>-5090.2321133252553</v>
      </c>
      <c r="M139" s="5">
        <f t="shared" si="11"/>
        <v>1865981.4296472908</v>
      </c>
    </row>
    <row r="140" spans="1:13" x14ac:dyDescent="0.25">
      <c r="A140" s="5">
        <f t="shared" si="15"/>
        <v>2630939.2530720462</v>
      </c>
      <c r="B140">
        <v>124</v>
      </c>
      <c r="C140" s="2">
        <f t="shared" si="12"/>
        <v>23343.682140900022</v>
      </c>
      <c r="D140" s="2">
        <f t="shared" si="9"/>
        <v>1096.2246887800193</v>
      </c>
      <c r="E140" s="2">
        <f t="shared" si="13"/>
        <v>4677.2253387947476</v>
      </c>
      <c r="G140" s="2">
        <f t="shared" si="14"/>
        <v>12480</v>
      </c>
      <c r="L140" s="2">
        <f t="shared" si="10"/>
        <v>-5090.2321133252553</v>
      </c>
      <c r="M140" s="5">
        <f t="shared" si="11"/>
        <v>1885465.4473409506</v>
      </c>
    </row>
    <row r="141" spans="1:13" x14ac:dyDescent="0.25">
      <c r="A141" s="5">
        <f t="shared" si="15"/>
        <v>2630939.2530720462</v>
      </c>
      <c r="B141">
        <v>125</v>
      </c>
      <c r="C141" s="2">
        <f t="shared" si="12"/>
        <v>23343.682140900022</v>
      </c>
      <c r="D141" s="2">
        <f t="shared" si="9"/>
        <v>1096.2246887800193</v>
      </c>
      <c r="E141" s="2">
        <f t="shared" si="13"/>
        <v>4677.2253387947476</v>
      </c>
      <c r="G141" s="2">
        <f t="shared" si="14"/>
        <v>12480</v>
      </c>
      <c r="L141" s="2">
        <f t="shared" si="10"/>
        <v>-5090.2321133252553</v>
      </c>
      <c r="M141" s="5">
        <f t="shared" si="11"/>
        <v>1905206.0619709142</v>
      </c>
    </row>
    <row r="142" spans="1:13" x14ac:dyDescent="0.25">
      <c r="A142" s="5">
        <f t="shared" si="15"/>
        <v>2630939.2530720462</v>
      </c>
      <c r="B142">
        <v>126</v>
      </c>
      <c r="C142" s="2">
        <f t="shared" si="12"/>
        <v>23343.682140900022</v>
      </c>
      <c r="D142" s="2">
        <f t="shared" si="9"/>
        <v>1096.2246887800193</v>
      </c>
      <c r="E142" s="2">
        <f t="shared" si="13"/>
        <v>4677.2253387947476</v>
      </c>
      <c r="G142" s="2">
        <f t="shared" si="14"/>
        <v>12480</v>
      </c>
      <c r="L142" s="2">
        <f t="shared" si="10"/>
        <v>-5090.2321133252553</v>
      </c>
      <c r="M142" s="5">
        <f t="shared" si="11"/>
        <v>1925206.6528190507</v>
      </c>
    </row>
    <row r="143" spans="1:13" x14ac:dyDescent="0.25">
      <c r="A143" s="5">
        <f t="shared" si="15"/>
        <v>2630939.2530720462</v>
      </c>
      <c r="B143">
        <v>127</v>
      </c>
      <c r="C143" s="2">
        <f t="shared" si="12"/>
        <v>23343.682140900022</v>
      </c>
      <c r="D143" s="2">
        <f t="shared" si="9"/>
        <v>1096.2246887800193</v>
      </c>
      <c r="E143" s="2">
        <f t="shared" si="13"/>
        <v>4677.2253387947476</v>
      </c>
      <c r="G143" s="2">
        <f t="shared" si="14"/>
        <v>12480</v>
      </c>
      <c r="L143" s="2">
        <f t="shared" si="10"/>
        <v>-5090.2321133252553</v>
      </c>
      <c r="M143" s="5">
        <f t="shared" si="11"/>
        <v>1945470.6436710565</v>
      </c>
    </row>
    <row r="144" spans="1:13" x14ac:dyDescent="0.25">
      <c r="A144" s="5">
        <f t="shared" si="15"/>
        <v>2630939.2530720462</v>
      </c>
      <c r="B144">
        <v>128</v>
      </c>
      <c r="C144" s="2">
        <f t="shared" si="12"/>
        <v>23343.682140900022</v>
      </c>
      <c r="D144" s="2">
        <f t="shared" si="9"/>
        <v>1096.2246887800193</v>
      </c>
      <c r="E144" s="2">
        <f t="shared" si="13"/>
        <v>4677.2253387947476</v>
      </c>
      <c r="G144" s="2">
        <f t="shared" si="14"/>
        <v>12480</v>
      </c>
      <c r="L144" s="2">
        <f t="shared" si="10"/>
        <v>-5090.2321133252553</v>
      </c>
      <c r="M144" s="5">
        <f t="shared" si="11"/>
        <v>1966001.5034025547</v>
      </c>
    </row>
    <row r="145" spans="1:13" x14ac:dyDescent="0.25">
      <c r="A145" s="5">
        <f t="shared" si="15"/>
        <v>2630939.2530720462</v>
      </c>
      <c r="B145">
        <v>129</v>
      </c>
      <c r="C145" s="2">
        <f t="shared" si="12"/>
        <v>23343.682140900022</v>
      </c>
      <c r="D145" s="2">
        <f t="shared" si="9"/>
        <v>1096.2246887800193</v>
      </c>
      <c r="E145" s="2">
        <f t="shared" si="13"/>
        <v>4677.2253387947476</v>
      </c>
      <c r="G145" s="2">
        <f t="shared" si="14"/>
        <v>12480</v>
      </c>
      <c r="L145" s="2">
        <f t="shared" si="10"/>
        <v>-5090.2321133252553</v>
      </c>
      <c r="M145" s="5">
        <f t="shared" si="11"/>
        <v>1986802.7465729113</v>
      </c>
    </row>
    <row r="146" spans="1:13" x14ac:dyDescent="0.25">
      <c r="A146" s="5">
        <f t="shared" si="15"/>
        <v>2630939.2530720462</v>
      </c>
      <c r="B146">
        <v>130</v>
      </c>
      <c r="C146" s="2">
        <f t="shared" si="12"/>
        <v>23343.682140900022</v>
      </c>
      <c r="D146" s="2">
        <f t="shared" ref="D146:D209" si="16">A146*$B$8/12</f>
        <v>1096.2246887800193</v>
      </c>
      <c r="E146" s="2">
        <f t="shared" si="13"/>
        <v>4677.2253387947476</v>
      </c>
      <c r="G146" s="2">
        <f t="shared" si="14"/>
        <v>12480</v>
      </c>
      <c r="L146" s="2">
        <f t="shared" ref="L146:L209" si="17">G146-C146+E146+D146</f>
        <v>-5090.2321133252553</v>
      </c>
      <c r="M146" s="5">
        <f t="shared" ref="M146:M209" si="18">M145*(1+$C$10)+L146</f>
        <v>2007877.9340268725</v>
      </c>
    </row>
    <row r="147" spans="1:13" x14ac:dyDescent="0.25">
      <c r="A147" s="5">
        <f t="shared" si="15"/>
        <v>2630939.2530720462</v>
      </c>
      <c r="B147">
        <v>131</v>
      </c>
      <c r="C147" s="2">
        <f t="shared" ref="C147:C210" si="19">IF(MOD(B146,12)=0,C146*(1+$B$3),C146)</f>
        <v>23343.682140900022</v>
      </c>
      <c r="D147" s="2">
        <f t="shared" si="16"/>
        <v>1096.2246887800193</v>
      </c>
      <c r="E147" s="2">
        <f t="shared" ref="E147:E210" si="20">IF(MOD(B146,12)=0,E146*(1+$B$9),E146)</f>
        <v>4677.2253387947476</v>
      </c>
      <c r="G147" s="2">
        <f t="shared" ref="G147:G210" si="21">G146</f>
        <v>12480</v>
      </c>
      <c r="L147" s="2">
        <f t="shared" si="17"/>
        <v>-5090.2321133252553</v>
      </c>
      <c r="M147" s="5">
        <f t="shared" si="18"/>
        <v>2029230.6735041251</v>
      </c>
    </row>
    <row r="148" spans="1:13" x14ac:dyDescent="0.25">
      <c r="A148" s="5">
        <f t="shared" si="15"/>
        <v>2630939.2530720462</v>
      </c>
      <c r="B148">
        <v>132</v>
      </c>
      <c r="C148" s="2">
        <f t="shared" si="19"/>
        <v>23343.682140900022</v>
      </c>
      <c r="D148" s="2">
        <f t="shared" si="16"/>
        <v>1096.2246887800193</v>
      </c>
      <c r="E148" s="2">
        <f t="shared" si="20"/>
        <v>4677.2253387947476</v>
      </c>
      <c r="G148" s="2">
        <f t="shared" si="21"/>
        <v>12480</v>
      </c>
      <c r="L148" s="2">
        <f t="shared" si="17"/>
        <v>-5090.2321133252553</v>
      </c>
      <c r="M148" s="5">
        <f t="shared" si="18"/>
        <v>2050864.6202568845</v>
      </c>
    </row>
    <row r="149" spans="1:13" x14ac:dyDescent="0.25">
      <c r="A149" s="5">
        <f t="shared" si="15"/>
        <v>2812474.0615340173</v>
      </c>
      <c r="B149">
        <v>133</v>
      </c>
      <c r="C149" s="2">
        <f t="shared" si="19"/>
        <v>25678.050354990028</v>
      </c>
      <c r="D149" s="2">
        <f t="shared" si="16"/>
        <v>1171.8641923058406</v>
      </c>
      <c r="E149" s="2">
        <f t="shared" si="20"/>
        <v>4999.9538871715849</v>
      </c>
      <c r="G149" s="2">
        <f t="shared" si="21"/>
        <v>12480</v>
      </c>
      <c r="L149" s="2">
        <f t="shared" si="17"/>
        <v>-7026.2322755126024</v>
      </c>
      <c r="M149" s="5">
        <f t="shared" si="18"/>
        <v>2070847.4775134292</v>
      </c>
    </row>
    <row r="150" spans="1:13" x14ac:dyDescent="0.25">
      <c r="A150" s="5">
        <f t="shared" si="15"/>
        <v>2812474.0615340173</v>
      </c>
      <c r="B150">
        <v>134</v>
      </c>
      <c r="C150" s="2">
        <f t="shared" si="19"/>
        <v>25678.050354990028</v>
      </c>
      <c r="D150" s="2">
        <f t="shared" si="16"/>
        <v>1171.8641923058406</v>
      </c>
      <c r="E150" s="2">
        <f t="shared" si="20"/>
        <v>4999.9538871715849</v>
      </c>
      <c r="G150" s="2">
        <f t="shared" si="21"/>
        <v>12480</v>
      </c>
      <c r="L150" s="2">
        <f t="shared" si="17"/>
        <v>-7026.2322755126024</v>
      </c>
      <c r="M150" s="5">
        <f t="shared" si="18"/>
        <v>2091093.5012293383</v>
      </c>
    </row>
    <row r="151" spans="1:13" x14ac:dyDescent="0.25">
      <c r="A151" s="5">
        <f t="shared" si="15"/>
        <v>2812474.0615340173</v>
      </c>
      <c r="B151">
        <v>135</v>
      </c>
      <c r="C151" s="2">
        <f t="shared" si="19"/>
        <v>25678.050354990028</v>
      </c>
      <c r="D151" s="2">
        <f t="shared" si="16"/>
        <v>1171.8641923058406</v>
      </c>
      <c r="E151" s="2">
        <f t="shared" si="20"/>
        <v>4999.9538871715849</v>
      </c>
      <c r="G151" s="2">
        <f t="shared" si="21"/>
        <v>12480</v>
      </c>
      <c r="L151" s="2">
        <f t="shared" si="17"/>
        <v>-7026.2322755126024</v>
      </c>
      <c r="M151" s="5">
        <f t="shared" si="18"/>
        <v>2111606.1572045442</v>
      </c>
    </row>
    <row r="152" spans="1:13" x14ac:dyDescent="0.25">
      <c r="A152" s="5">
        <f t="shared" si="15"/>
        <v>2812474.0615340173</v>
      </c>
      <c r="B152">
        <v>136</v>
      </c>
      <c r="C152" s="2">
        <f t="shared" si="19"/>
        <v>25678.050354990028</v>
      </c>
      <c r="D152" s="2">
        <f t="shared" si="16"/>
        <v>1171.8641923058406</v>
      </c>
      <c r="E152" s="2">
        <f t="shared" si="20"/>
        <v>4999.9538871715849</v>
      </c>
      <c r="G152" s="2">
        <f t="shared" si="21"/>
        <v>12480</v>
      </c>
      <c r="L152" s="2">
        <f t="shared" si="17"/>
        <v>-7026.2322755126024</v>
      </c>
      <c r="M152" s="5">
        <f t="shared" si="18"/>
        <v>2132388.956882217</v>
      </c>
    </row>
    <row r="153" spans="1:13" x14ac:dyDescent="0.25">
      <c r="A153" s="5">
        <f t="shared" si="15"/>
        <v>2812474.0615340173</v>
      </c>
      <c r="B153">
        <v>137</v>
      </c>
      <c r="C153" s="2">
        <f t="shared" si="19"/>
        <v>25678.050354990028</v>
      </c>
      <c r="D153" s="2">
        <f t="shared" si="16"/>
        <v>1171.8641923058406</v>
      </c>
      <c r="E153" s="2">
        <f t="shared" si="20"/>
        <v>4999.9538871715849</v>
      </c>
      <c r="G153" s="2">
        <f t="shared" si="21"/>
        <v>12480</v>
      </c>
      <c r="L153" s="2">
        <f t="shared" si="17"/>
        <v>-7026.2322755126024</v>
      </c>
      <c r="M153" s="5">
        <f t="shared" si="18"/>
        <v>2153445.4579498679</v>
      </c>
    </row>
    <row r="154" spans="1:13" x14ac:dyDescent="0.25">
      <c r="A154" s="5">
        <f t="shared" si="15"/>
        <v>2812474.0615340173</v>
      </c>
      <c r="B154">
        <v>138</v>
      </c>
      <c r="C154" s="2">
        <f t="shared" si="19"/>
        <v>25678.050354990028</v>
      </c>
      <c r="D154" s="2">
        <f t="shared" si="16"/>
        <v>1171.8641923058406</v>
      </c>
      <c r="E154" s="2">
        <f t="shared" si="20"/>
        <v>4999.9538871715849</v>
      </c>
      <c r="G154" s="2">
        <f t="shared" si="21"/>
        <v>12480</v>
      </c>
      <c r="L154" s="2">
        <f t="shared" si="17"/>
        <v>-7026.2322755126024</v>
      </c>
      <c r="M154" s="5">
        <f t="shared" si="18"/>
        <v>2174779.264948369</v>
      </c>
    </row>
    <row r="155" spans="1:13" x14ac:dyDescent="0.25">
      <c r="A155" s="5">
        <f t="shared" si="15"/>
        <v>2812474.0615340173</v>
      </c>
      <c r="B155">
        <v>139</v>
      </c>
      <c r="C155" s="2">
        <f t="shared" si="19"/>
        <v>25678.050354990028</v>
      </c>
      <c r="D155" s="2">
        <f t="shared" si="16"/>
        <v>1171.8641923058406</v>
      </c>
      <c r="E155" s="2">
        <f t="shared" si="20"/>
        <v>4999.9538871715849</v>
      </c>
      <c r="G155" s="2">
        <f t="shared" si="21"/>
        <v>12480</v>
      </c>
      <c r="L155" s="2">
        <f t="shared" si="17"/>
        <v>-7026.2322755126024</v>
      </c>
      <c r="M155" s="5">
        <f t="shared" si="18"/>
        <v>2196394.0298889941</v>
      </c>
    </row>
    <row r="156" spans="1:13" x14ac:dyDescent="0.25">
      <c r="A156" s="5">
        <f t="shared" si="15"/>
        <v>2812474.0615340173</v>
      </c>
      <c r="B156">
        <v>140</v>
      </c>
      <c r="C156" s="2">
        <f t="shared" si="19"/>
        <v>25678.050354990028</v>
      </c>
      <c r="D156" s="2">
        <f t="shared" si="16"/>
        <v>1171.8641923058406</v>
      </c>
      <c r="E156" s="2">
        <f t="shared" si="20"/>
        <v>4999.9538871715849</v>
      </c>
      <c r="G156" s="2">
        <f t="shared" si="21"/>
        <v>12480</v>
      </c>
      <c r="L156" s="2">
        <f t="shared" si="17"/>
        <v>-7026.2322755126024</v>
      </c>
      <c r="M156" s="5">
        <f t="shared" si="18"/>
        <v>2218293.4528785851</v>
      </c>
    </row>
    <row r="157" spans="1:13" x14ac:dyDescent="0.25">
      <c r="A157" s="5">
        <f t="shared" si="15"/>
        <v>2812474.0615340173</v>
      </c>
      <c r="B157">
        <v>141</v>
      </c>
      <c r="C157" s="2">
        <f t="shared" si="19"/>
        <v>25678.050354990028</v>
      </c>
      <c r="D157" s="2">
        <f t="shared" si="16"/>
        <v>1171.8641923058406</v>
      </c>
      <c r="E157" s="2">
        <f t="shared" si="20"/>
        <v>4999.9538871715849</v>
      </c>
      <c r="G157" s="2">
        <f t="shared" si="21"/>
        <v>12480</v>
      </c>
      <c r="L157" s="2">
        <f t="shared" si="17"/>
        <v>-7026.2322755126024</v>
      </c>
      <c r="M157" s="5">
        <f t="shared" si="18"/>
        <v>2240481.2827529525</v>
      </c>
    </row>
    <row r="158" spans="1:13" x14ac:dyDescent="0.25">
      <c r="A158" s="5">
        <f t="shared" ref="A158:A221" si="22">IF(MOD(B157,12)=0,A157*(1+$B$9),A157)</f>
        <v>2812474.0615340173</v>
      </c>
      <c r="B158">
        <v>142</v>
      </c>
      <c r="C158" s="2">
        <f t="shared" si="19"/>
        <v>25678.050354990028</v>
      </c>
      <c r="D158" s="2">
        <f t="shared" si="16"/>
        <v>1171.8641923058406</v>
      </c>
      <c r="E158" s="2">
        <f t="shared" si="20"/>
        <v>4999.9538871715849</v>
      </c>
      <c r="G158" s="2">
        <f t="shared" si="21"/>
        <v>12480</v>
      </c>
      <c r="L158" s="2">
        <f t="shared" si="17"/>
        <v>-7026.2322755126024</v>
      </c>
      <c r="M158" s="5">
        <f t="shared" si="18"/>
        <v>2262961.3177186162</v>
      </c>
    </row>
    <row r="159" spans="1:13" x14ac:dyDescent="0.25">
      <c r="A159" s="5">
        <f t="shared" si="22"/>
        <v>2812474.0615340173</v>
      </c>
      <c r="B159">
        <v>143</v>
      </c>
      <c r="C159" s="2">
        <f t="shared" si="19"/>
        <v>25678.050354990028</v>
      </c>
      <c r="D159" s="2">
        <f t="shared" si="16"/>
        <v>1171.8641923058406</v>
      </c>
      <c r="E159" s="2">
        <f t="shared" si="20"/>
        <v>4999.9538871715849</v>
      </c>
      <c r="G159" s="2">
        <f t="shared" si="21"/>
        <v>12480</v>
      </c>
      <c r="L159" s="2">
        <f t="shared" si="17"/>
        <v>-7026.2322755126024</v>
      </c>
      <c r="M159" s="5">
        <f t="shared" si="18"/>
        <v>2285737.4060029993</v>
      </c>
    </row>
    <row r="160" spans="1:13" x14ac:dyDescent="0.25">
      <c r="A160" s="5">
        <f t="shared" si="22"/>
        <v>2812474.0615340173</v>
      </c>
      <c r="B160">
        <v>144</v>
      </c>
      <c r="C160" s="2">
        <f t="shared" si="19"/>
        <v>25678.050354990028</v>
      </c>
      <c r="D160" s="2">
        <f t="shared" si="16"/>
        <v>1171.8641923058406</v>
      </c>
      <c r="E160" s="2">
        <f t="shared" si="20"/>
        <v>4999.9538871715849</v>
      </c>
      <c r="G160" s="2">
        <f t="shared" si="21"/>
        <v>12480</v>
      </c>
      <c r="L160" s="2">
        <f t="shared" si="17"/>
        <v>-7026.2322755126024</v>
      </c>
      <c r="M160" s="5">
        <f t="shared" si="18"/>
        <v>2308813.4465131834</v>
      </c>
    </row>
    <row r="161" spans="1:13" x14ac:dyDescent="0.25">
      <c r="A161" s="5">
        <f t="shared" si="22"/>
        <v>3006534.7717798646</v>
      </c>
      <c r="B161">
        <v>145</v>
      </c>
      <c r="C161" s="2">
        <f t="shared" si="19"/>
        <v>28245.855390489032</v>
      </c>
      <c r="D161" s="2">
        <f t="shared" si="16"/>
        <v>1252.7228215749435</v>
      </c>
      <c r="E161" s="2">
        <f t="shared" si="20"/>
        <v>5344.9507053864245</v>
      </c>
      <c r="G161" s="2">
        <f t="shared" si="21"/>
        <v>12480</v>
      </c>
      <c r="L161" s="2">
        <f t="shared" si="17"/>
        <v>-9168.1818635276632</v>
      </c>
      <c r="M161" s="5">
        <f t="shared" si="18"/>
        <v>2330051.4399153255</v>
      </c>
    </row>
    <row r="162" spans="1:13" x14ac:dyDescent="0.25">
      <c r="A162" s="5">
        <f t="shared" si="22"/>
        <v>3006534.7717798646</v>
      </c>
      <c r="B162">
        <v>146</v>
      </c>
      <c r="C162" s="2">
        <f t="shared" si="19"/>
        <v>28245.855390489032</v>
      </c>
      <c r="D162" s="2">
        <f t="shared" si="16"/>
        <v>1252.7228215749435</v>
      </c>
      <c r="E162" s="2">
        <f t="shared" si="20"/>
        <v>5344.9507053864245</v>
      </c>
      <c r="G162" s="2">
        <f t="shared" si="21"/>
        <v>12480</v>
      </c>
      <c r="L162" s="2">
        <f t="shared" si="17"/>
        <v>-9168.1818635276632</v>
      </c>
      <c r="M162" s="5">
        <f t="shared" si="18"/>
        <v>2351569.1294317865</v>
      </c>
    </row>
    <row r="163" spans="1:13" x14ac:dyDescent="0.25">
      <c r="A163" s="5">
        <f t="shared" si="22"/>
        <v>3006534.7717798646</v>
      </c>
      <c r="B163">
        <v>147</v>
      </c>
      <c r="C163" s="2">
        <f t="shared" si="19"/>
        <v>28245.855390489032</v>
      </c>
      <c r="D163" s="2">
        <f t="shared" si="16"/>
        <v>1252.7228215749435</v>
      </c>
      <c r="E163" s="2">
        <f t="shared" si="20"/>
        <v>5344.9507053864245</v>
      </c>
      <c r="G163" s="2">
        <f t="shared" si="21"/>
        <v>12480</v>
      </c>
      <c r="L163" s="2">
        <f t="shared" si="17"/>
        <v>-9168.1818635276632</v>
      </c>
      <c r="M163" s="5">
        <f t="shared" si="18"/>
        <v>2373370.1985516269</v>
      </c>
    </row>
    <row r="164" spans="1:13" x14ac:dyDescent="0.25">
      <c r="A164" s="5">
        <f t="shared" si="22"/>
        <v>3006534.7717798646</v>
      </c>
      <c r="B164">
        <v>148</v>
      </c>
      <c r="C164" s="2">
        <f t="shared" si="19"/>
        <v>28245.855390489032</v>
      </c>
      <c r="D164" s="2">
        <f t="shared" si="16"/>
        <v>1252.7228215749435</v>
      </c>
      <c r="E164" s="2">
        <f t="shared" si="20"/>
        <v>5344.9507053864245</v>
      </c>
      <c r="G164" s="2">
        <f t="shared" si="21"/>
        <v>12480</v>
      </c>
      <c r="L164" s="2">
        <f t="shared" si="17"/>
        <v>-9168.1818635276632</v>
      </c>
      <c r="M164" s="5">
        <f t="shared" si="18"/>
        <v>2395458.3792740256</v>
      </c>
    </row>
    <row r="165" spans="1:13" x14ac:dyDescent="0.25">
      <c r="A165" s="5">
        <f t="shared" si="22"/>
        <v>3006534.7717798646</v>
      </c>
      <c r="B165">
        <v>149</v>
      </c>
      <c r="C165" s="2">
        <f t="shared" si="19"/>
        <v>28245.855390489032</v>
      </c>
      <c r="D165" s="2">
        <f t="shared" si="16"/>
        <v>1252.7228215749435</v>
      </c>
      <c r="E165" s="2">
        <f t="shared" si="20"/>
        <v>5344.9507053864245</v>
      </c>
      <c r="G165" s="2">
        <f t="shared" si="21"/>
        <v>12480</v>
      </c>
      <c r="L165" s="2">
        <f t="shared" si="17"/>
        <v>-9168.1818635276632</v>
      </c>
      <c r="M165" s="5">
        <f t="shared" si="18"/>
        <v>2417837.4527471396</v>
      </c>
    </row>
    <row r="166" spans="1:13" x14ac:dyDescent="0.25">
      <c r="A166" s="5">
        <f t="shared" si="22"/>
        <v>3006534.7717798646</v>
      </c>
      <c r="B166">
        <v>150</v>
      </c>
      <c r="C166" s="2">
        <f t="shared" si="19"/>
        <v>28245.855390489032</v>
      </c>
      <c r="D166" s="2">
        <f t="shared" si="16"/>
        <v>1252.7228215749435</v>
      </c>
      <c r="E166" s="2">
        <f t="shared" si="20"/>
        <v>5344.9507053864245</v>
      </c>
      <c r="G166" s="2">
        <f t="shared" si="21"/>
        <v>12480</v>
      </c>
      <c r="L166" s="2">
        <f t="shared" si="17"/>
        <v>-9168.1818635276632</v>
      </c>
      <c r="M166" s="5">
        <f t="shared" si="18"/>
        <v>2440511.2499153772</v>
      </c>
    </row>
    <row r="167" spans="1:13" x14ac:dyDescent="0.25">
      <c r="A167" s="5">
        <f t="shared" si="22"/>
        <v>3006534.7717798646</v>
      </c>
      <c r="B167">
        <v>151</v>
      </c>
      <c r="C167" s="2">
        <f t="shared" si="19"/>
        <v>28245.855390489032</v>
      </c>
      <c r="D167" s="2">
        <f t="shared" si="16"/>
        <v>1252.7228215749435</v>
      </c>
      <c r="E167" s="2">
        <f t="shared" si="20"/>
        <v>5344.9507053864245</v>
      </c>
      <c r="G167" s="2">
        <f t="shared" si="21"/>
        <v>12480</v>
      </c>
      <c r="L167" s="2">
        <f t="shared" si="17"/>
        <v>-9168.1818635276632</v>
      </c>
      <c r="M167" s="5">
        <f t="shared" si="18"/>
        <v>2463483.6521751941</v>
      </c>
    </row>
    <row r="168" spans="1:13" x14ac:dyDescent="0.25">
      <c r="A168" s="5">
        <f t="shared" si="22"/>
        <v>3006534.7717798646</v>
      </c>
      <c r="B168">
        <v>152</v>
      </c>
      <c r="C168" s="2">
        <f t="shared" si="19"/>
        <v>28245.855390489032</v>
      </c>
      <c r="D168" s="2">
        <f t="shared" si="16"/>
        <v>1252.7228215749435</v>
      </c>
      <c r="E168" s="2">
        <f t="shared" si="20"/>
        <v>5344.9507053864245</v>
      </c>
      <c r="G168" s="2">
        <f t="shared" si="21"/>
        <v>12480</v>
      </c>
      <c r="L168" s="2">
        <f t="shared" si="17"/>
        <v>-9168.1818635276632</v>
      </c>
      <c r="M168" s="5">
        <f t="shared" si="18"/>
        <v>2486758.5920395283</v>
      </c>
    </row>
    <row r="169" spans="1:13" x14ac:dyDescent="0.25">
      <c r="A169" s="5">
        <f t="shared" si="22"/>
        <v>3006534.7717798646</v>
      </c>
      <c r="B169">
        <v>153</v>
      </c>
      <c r="C169" s="2">
        <f t="shared" si="19"/>
        <v>28245.855390489032</v>
      </c>
      <c r="D169" s="2">
        <f t="shared" si="16"/>
        <v>1252.7228215749435</v>
      </c>
      <c r="E169" s="2">
        <f t="shared" si="20"/>
        <v>5344.9507053864245</v>
      </c>
      <c r="G169" s="2">
        <f t="shared" si="21"/>
        <v>12480</v>
      </c>
      <c r="L169" s="2">
        <f t="shared" si="17"/>
        <v>-9168.1818635276632</v>
      </c>
      <c r="M169" s="5">
        <f t="shared" si="18"/>
        <v>2510340.0538109839</v>
      </c>
    </row>
    <row r="170" spans="1:13" x14ac:dyDescent="0.25">
      <c r="A170" s="5">
        <f t="shared" si="22"/>
        <v>3006534.7717798646</v>
      </c>
      <c r="B170">
        <v>154</v>
      </c>
      <c r="C170" s="2">
        <f t="shared" si="19"/>
        <v>28245.855390489032</v>
      </c>
      <c r="D170" s="2">
        <f t="shared" si="16"/>
        <v>1252.7228215749435</v>
      </c>
      <c r="E170" s="2">
        <f t="shared" si="20"/>
        <v>5344.9507053864245</v>
      </c>
      <c r="G170" s="2">
        <f t="shared" si="21"/>
        <v>12480</v>
      </c>
      <c r="L170" s="2">
        <f t="shared" si="17"/>
        <v>-9168.1818635276632</v>
      </c>
      <c r="M170" s="5">
        <f t="shared" si="18"/>
        <v>2534232.074263881</v>
      </c>
    </row>
    <row r="171" spans="1:13" x14ac:dyDescent="0.25">
      <c r="A171" s="5">
        <f t="shared" si="22"/>
        <v>3006534.7717798646</v>
      </c>
      <c r="B171">
        <v>155</v>
      </c>
      <c r="C171" s="2">
        <f t="shared" si="19"/>
        <v>28245.855390489032</v>
      </c>
      <c r="D171" s="2">
        <f t="shared" si="16"/>
        <v>1252.7228215749435</v>
      </c>
      <c r="E171" s="2">
        <f t="shared" si="20"/>
        <v>5344.9507053864245</v>
      </c>
      <c r="G171" s="2">
        <f t="shared" si="21"/>
        <v>12480</v>
      </c>
      <c r="L171" s="2">
        <f t="shared" si="17"/>
        <v>-9168.1818635276632</v>
      </c>
      <c r="M171" s="5">
        <f t="shared" si="18"/>
        <v>2558438.7433352876</v>
      </c>
    </row>
    <row r="172" spans="1:13" x14ac:dyDescent="0.25">
      <c r="A172" s="5">
        <f t="shared" si="22"/>
        <v>3006534.7717798646</v>
      </c>
      <c r="B172">
        <v>156</v>
      </c>
      <c r="C172" s="2">
        <f t="shared" si="19"/>
        <v>28245.855390489032</v>
      </c>
      <c r="D172" s="2">
        <f t="shared" si="16"/>
        <v>1252.7228215749435</v>
      </c>
      <c r="E172" s="2">
        <f t="shared" si="20"/>
        <v>5344.9507053864245</v>
      </c>
      <c r="G172" s="2">
        <f t="shared" si="21"/>
        <v>12480</v>
      </c>
      <c r="L172" s="2">
        <f t="shared" si="17"/>
        <v>-9168.1818635276632</v>
      </c>
      <c r="M172" s="5">
        <f t="shared" si="18"/>
        <v>2582964.2048251526</v>
      </c>
    </row>
    <row r="173" spans="1:13" x14ac:dyDescent="0.25">
      <c r="A173" s="5">
        <f t="shared" si="22"/>
        <v>3213985.6710326751</v>
      </c>
      <c r="B173">
        <v>157</v>
      </c>
      <c r="C173" s="2">
        <f t="shared" si="19"/>
        <v>31070.440929537937</v>
      </c>
      <c r="D173" s="2">
        <f t="shared" si="16"/>
        <v>1339.1606962636147</v>
      </c>
      <c r="E173" s="2">
        <f t="shared" si="20"/>
        <v>5713.7523040580872</v>
      </c>
      <c r="G173" s="2">
        <f t="shared" si="21"/>
        <v>12480</v>
      </c>
      <c r="L173" s="2">
        <f t="shared" si="17"/>
        <v>-11537.527929216236</v>
      </c>
      <c r="M173" s="5">
        <f t="shared" si="18"/>
        <v>2605443.3110399707</v>
      </c>
    </row>
    <row r="174" spans="1:13" x14ac:dyDescent="0.25">
      <c r="A174" s="5">
        <f t="shared" si="22"/>
        <v>3213985.6710326751</v>
      </c>
      <c r="B174">
        <v>158</v>
      </c>
      <c r="C174" s="2">
        <f t="shared" si="19"/>
        <v>31070.440929537937</v>
      </c>
      <c r="D174" s="2">
        <f t="shared" si="16"/>
        <v>1339.1606962636147</v>
      </c>
      <c r="E174" s="2">
        <f t="shared" si="20"/>
        <v>5713.7523040580872</v>
      </c>
      <c r="G174" s="2">
        <f t="shared" si="21"/>
        <v>12480</v>
      </c>
      <c r="L174" s="2">
        <f t="shared" si="17"/>
        <v>-11537.527929216236</v>
      </c>
      <c r="M174" s="5">
        <f t="shared" si="18"/>
        <v>2628218.4583422206</v>
      </c>
    </row>
    <row r="175" spans="1:13" x14ac:dyDescent="0.25">
      <c r="A175" s="5">
        <f t="shared" si="22"/>
        <v>3213985.6710326751</v>
      </c>
      <c r="B175">
        <v>159</v>
      </c>
      <c r="C175" s="2">
        <f t="shared" si="19"/>
        <v>31070.440929537937</v>
      </c>
      <c r="D175" s="2">
        <f t="shared" si="16"/>
        <v>1339.1606962636147</v>
      </c>
      <c r="E175" s="2">
        <f t="shared" si="20"/>
        <v>5713.7523040580872</v>
      </c>
      <c r="G175" s="2">
        <f t="shared" si="21"/>
        <v>12480</v>
      </c>
      <c r="L175" s="2">
        <f t="shared" si="17"/>
        <v>-11537.527929216236</v>
      </c>
      <c r="M175" s="5">
        <f t="shared" si="18"/>
        <v>2651293.545477903</v>
      </c>
    </row>
    <row r="176" spans="1:13" x14ac:dyDescent="0.25">
      <c r="A176" s="5">
        <f t="shared" si="22"/>
        <v>3213985.6710326751</v>
      </c>
      <c r="B176">
        <v>160</v>
      </c>
      <c r="C176" s="2">
        <f t="shared" si="19"/>
        <v>31070.440929537937</v>
      </c>
      <c r="D176" s="2">
        <f t="shared" si="16"/>
        <v>1339.1606962636147</v>
      </c>
      <c r="E176" s="2">
        <f t="shared" si="20"/>
        <v>5713.7523040580872</v>
      </c>
      <c r="G176" s="2">
        <f t="shared" si="21"/>
        <v>12480</v>
      </c>
      <c r="L176" s="2">
        <f t="shared" si="17"/>
        <v>-11537.527929216236</v>
      </c>
      <c r="M176" s="5">
        <f t="shared" si="18"/>
        <v>2674672.5225379867</v>
      </c>
    </row>
    <row r="177" spans="1:13" x14ac:dyDescent="0.25">
      <c r="A177" s="5">
        <f t="shared" si="22"/>
        <v>3213985.6710326751</v>
      </c>
      <c r="B177">
        <v>161</v>
      </c>
      <c r="C177" s="2">
        <f t="shared" si="19"/>
        <v>31070.440929537937</v>
      </c>
      <c r="D177" s="2">
        <f t="shared" si="16"/>
        <v>1339.1606962636147</v>
      </c>
      <c r="E177" s="2">
        <f t="shared" si="20"/>
        <v>5713.7523040580872</v>
      </c>
      <c r="G177" s="2">
        <f t="shared" si="21"/>
        <v>12480</v>
      </c>
      <c r="L177" s="2">
        <f t="shared" si="17"/>
        <v>-11537.527929216236</v>
      </c>
      <c r="M177" s="5">
        <f t="shared" si="18"/>
        <v>2698359.391634603</v>
      </c>
    </row>
    <row r="178" spans="1:13" x14ac:dyDescent="0.25">
      <c r="A178" s="5">
        <f t="shared" si="22"/>
        <v>3213985.6710326751</v>
      </c>
      <c r="B178">
        <v>162</v>
      </c>
      <c r="C178" s="2">
        <f t="shared" si="19"/>
        <v>31070.440929537937</v>
      </c>
      <c r="D178" s="2">
        <f t="shared" si="16"/>
        <v>1339.1606962636147</v>
      </c>
      <c r="E178" s="2">
        <f t="shared" si="20"/>
        <v>5713.7523040580872</v>
      </c>
      <c r="G178" s="2">
        <f t="shared" si="21"/>
        <v>12480</v>
      </c>
      <c r="L178" s="2">
        <f t="shared" si="17"/>
        <v>-11537.527929216236</v>
      </c>
      <c r="M178" s="5">
        <f t="shared" si="18"/>
        <v>2722358.2075861436</v>
      </c>
    </row>
    <row r="179" spans="1:13" x14ac:dyDescent="0.25">
      <c r="A179" s="5">
        <f t="shared" si="22"/>
        <v>3213985.6710326751</v>
      </c>
      <c r="B179">
        <v>163</v>
      </c>
      <c r="C179" s="2">
        <f t="shared" si="19"/>
        <v>31070.440929537937</v>
      </c>
      <c r="D179" s="2">
        <f t="shared" si="16"/>
        <v>1339.1606962636147</v>
      </c>
      <c r="E179" s="2">
        <f t="shared" si="20"/>
        <v>5713.7523040580872</v>
      </c>
      <c r="G179" s="2">
        <f t="shared" si="21"/>
        <v>12480</v>
      </c>
      <c r="L179" s="2">
        <f t="shared" si="17"/>
        <v>-11537.527929216236</v>
      </c>
      <c r="M179" s="5">
        <f t="shared" si="18"/>
        <v>2746673.0786113818</v>
      </c>
    </row>
    <row r="180" spans="1:13" x14ac:dyDescent="0.25">
      <c r="A180" s="5">
        <f t="shared" si="22"/>
        <v>3213985.6710326751</v>
      </c>
      <c r="B180">
        <v>164</v>
      </c>
      <c r="C180" s="2">
        <f t="shared" si="19"/>
        <v>31070.440929537937</v>
      </c>
      <c r="D180" s="2">
        <f t="shared" si="16"/>
        <v>1339.1606962636147</v>
      </c>
      <c r="E180" s="2">
        <f t="shared" si="20"/>
        <v>5713.7523040580872</v>
      </c>
      <c r="G180" s="2">
        <f t="shared" si="21"/>
        <v>12480</v>
      </c>
      <c r="L180" s="2">
        <f t="shared" si="17"/>
        <v>-11537.527929216236</v>
      </c>
      <c r="M180" s="5">
        <f t="shared" si="18"/>
        <v>2771308.167032734</v>
      </c>
    </row>
    <row r="181" spans="1:13" x14ac:dyDescent="0.25">
      <c r="A181" s="5">
        <f t="shared" si="22"/>
        <v>3213985.6710326751</v>
      </c>
      <c r="B181">
        <v>165</v>
      </c>
      <c r="C181" s="2">
        <f t="shared" si="19"/>
        <v>31070.440929537937</v>
      </c>
      <c r="D181" s="2">
        <f t="shared" si="16"/>
        <v>1339.1606962636147</v>
      </c>
      <c r="E181" s="2">
        <f t="shared" si="20"/>
        <v>5713.7523040580872</v>
      </c>
      <c r="G181" s="2">
        <f t="shared" si="21"/>
        <v>12480</v>
      </c>
      <c r="L181" s="2">
        <f t="shared" si="17"/>
        <v>-11537.527929216236</v>
      </c>
      <c r="M181" s="5">
        <f t="shared" si="18"/>
        <v>2796267.6899887845</v>
      </c>
    </row>
    <row r="182" spans="1:13" x14ac:dyDescent="0.25">
      <c r="A182" s="5">
        <f t="shared" si="22"/>
        <v>3213985.6710326751</v>
      </c>
      <c r="B182">
        <v>166</v>
      </c>
      <c r="C182" s="2">
        <f t="shared" si="19"/>
        <v>31070.440929537937</v>
      </c>
      <c r="D182" s="2">
        <f t="shared" si="16"/>
        <v>1339.1606962636147</v>
      </c>
      <c r="E182" s="2">
        <f t="shared" si="20"/>
        <v>5713.7523040580872</v>
      </c>
      <c r="G182" s="2">
        <f t="shared" si="21"/>
        <v>12480</v>
      </c>
      <c r="L182" s="2">
        <f t="shared" si="17"/>
        <v>-11537.527929216236</v>
      </c>
      <c r="M182" s="5">
        <f t="shared" si="18"/>
        <v>2821555.920156193</v>
      </c>
    </row>
    <row r="183" spans="1:13" x14ac:dyDescent="0.25">
      <c r="A183" s="5">
        <f t="shared" si="22"/>
        <v>3213985.6710326751</v>
      </c>
      <c r="B183">
        <v>167</v>
      </c>
      <c r="C183" s="2">
        <f t="shared" si="19"/>
        <v>31070.440929537937</v>
      </c>
      <c r="D183" s="2">
        <f t="shared" si="16"/>
        <v>1339.1606962636147</v>
      </c>
      <c r="E183" s="2">
        <f t="shared" si="20"/>
        <v>5713.7523040580872</v>
      </c>
      <c r="G183" s="2">
        <f t="shared" si="21"/>
        <v>12480</v>
      </c>
      <c r="L183" s="2">
        <f t="shared" si="17"/>
        <v>-11537.527929216236</v>
      </c>
      <c r="M183" s="5">
        <f t="shared" si="18"/>
        <v>2847177.1864811094</v>
      </c>
    </row>
    <row r="184" spans="1:13" x14ac:dyDescent="0.25">
      <c r="A184" s="5">
        <f t="shared" si="22"/>
        <v>3213985.6710326751</v>
      </c>
      <c r="B184">
        <v>168</v>
      </c>
      <c r="C184" s="2">
        <f t="shared" si="19"/>
        <v>31070.440929537937</v>
      </c>
      <c r="D184" s="2">
        <f t="shared" si="16"/>
        <v>1339.1606962636147</v>
      </c>
      <c r="E184" s="2">
        <f t="shared" si="20"/>
        <v>5713.7523040580872</v>
      </c>
      <c r="G184" s="2">
        <f t="shared" si="21"/>
        <v>12480</v>
      </c>
      <c r="L184" s="2">
        <f t="shared" si="17"/>
        <v>-11537.527929216236</v>
      </c>
      <c r="M184" s="5">
        <f t="shared" si="18"/>
        <v>2873135.8749202206</v>
      </c>
    </row>
    <row r="185" spans="1:13" x14ac:dyDescent="0.25">
      <c r="A185" s="5">
        <f t="shared" si="22"/>
        <v>3435750.6823339295</v>
      </c>
      <c r="B185">
        <v>169</v>
      </c>
      <c r="C185" s="2">
        <f t="shared" si="19"/>
        <v>34177.485022491732</v>
      </c>
      <c r="D185" s="2">
        <f t="shared" si="16"/>
        <v>1431.5627843058039</v>
      </c>
      <c r="E185" s="2">
        <f t="shared" si="20"/>
        <v>6108.0012130380946</v>
      </c>
      <c r="G185" s="2">
        <f t="shared" si="21"/>
        <v>12480</v>
      </c>
      <c r="L185" s="2">
        <f t="shared" si="17"/>
        <v>-14157.921025147833</v>
      </c>
      <c r="M185" s="5">
        <f t="shared" si="18"/>
        <v>2896816.0360956262</v>
      </c>
    </row>
    <row r="186" spans="1:13" x14ac:dyDescent="0.25">
      <c r="A186" s="5">
        <f t="shared" si="22"/>
        <v>3435750.6823339295</v>
      </c>
      <c r="B186">
        <v>170</v>
      </c>
      <c r="C186" s="2">
        <f t="shared" si="19"/>
        <v>34177.485022491732</v>
      </c>
      <c r="D186" s="2">
        <f t="shared" si="16"/>
        <v>1431.5627843058039</v>
      </c>
      <c r="E186" s="2">
        <f t="shared" si="20"/>
        <v>6108.0012130380946</v>
      </c>
      <c r="G186" s="2">
        <f t="shared" si="21"/>
        <v>12480</v>
      </c>
      <c r="L186" s="2">
        <f t="shared" si="17"/>
        <v>-14157.921025147833</v>
      </c>
      <c r="M186" s="5">
        <f t="shared" si="18"/>
        <v>2920808.055785242</v>
      </c>
    </row>
    <row r="187" spans="1:13" x14ac:dyDescent="0.25">
      <c r="A187" s="5">
        <f t="shared" si="22"/>
        <v>3435750.6823339295</v>
      </c>
      <c r="B187">
        <v>171</v>
      </c>
      <c r="C187" s="2">
        <f t="shared" si="19"/>
        <v>34177.485022491732</v>
      </c>
      <c r="D187" s="2">
        <f t="shared" si="16"/>
        <v>1431.5627843058039</v>
      </c>
      <c r="E187" s="2">
        <f t="shared" si="20"/>
        <v>6108.0012130380946</v>
      </c>
      <c r="G187" s="2">
        <f t="shared" si="21"/>
        <v>12480</v>
      </c>
      <c r="L187" s="2">
        <f t="shared" si="17"/>
        <v>-14157.921025147833</v>
      </c>
      <c r="M187" s="5">
        <f t="shared" si="18"/>
        <v>2945116.0410444285</v>
      </c>
    </row>
    <row r="188" spans="1:13" x14ac:dyDescent="0.25">
      <c r="A188" s="5">
        <f t="shared" si="22"/>
        <v>3435750.6823339295</v>
      </c>
      <c r="B188">
        <v>172</v>
      </c>
      <c r="C188" s="2">
        <f t="shared" si="19"/>
        <v>34177.485022491732</v>
      </c>
      <c r="D188" s="2">
        <f t="shared" si="16"/>
        <v>1431.5627843058039</v>
      </c>
      <c r="E188" s="2">
        <f t="shared" si="20"/>
        <v>6108.0012130380946</v>
      </c>
      <c r="G188" s="2">
        <f t="shared" si="21"/>
        <v>12480</v>
      </c>
      <c r="L188" s="2">
        <f t="shared" si="17"/>
        <v>-14157.921025147833</v>
      </c>
      <c r="M188" s="5">
        <f t="shared" si="18"/>
        <v>2969744.1530168676</v>
      </c>
    </row>
    <row r="189" spans="1:13" x14ac:dyDescent="0.25">
      <c r="A189" s="5">
        <f t="shared" si="22"/>
        <v>3435750.6823339295</v>
      </c>
      <c r="B189">
        <v>173</v>
      </c>
      <c r="C189" s="2">
        <f t="shared" si="19"/>
        <v>34177.485022491732</v>
      </c>
      <c r="D189" s="2">
        <f t="shared" si="16"/>
        <v>1431.5627843058039</v>
      </c>
      <c r="E189" s="2">
        <f t="shared" si="20"/>
        <v>6108.0012130380946</v>
      </c>
      <c r="G189" s="2">
        <f t="shared" si="21"/>
        <v>12480</v>
      </c>
      <c r="L189" s="2">
        <f t="shared" si="17"/>
        <v>-14157.921025147833</v>
      </c>
      <c r="M189" s="5">
        <f t="shared" si="18"/>
        <v>2994696.6076468858</v>
      </c>
    </row>
    <row r="190" spans="1:13" x14ac:dyDescent="0.25">
      <c r="A190" s="5">
        <f t="shared" si="22"/>
        <v>3435750.6823339295</v>
      </c>
      <c r="B190">
        <v>174</v>
      </c>
      <c r="C190" s="2">
        <f t="shared" si="19"/>
        <v>34177.485022491732</v>
      </c>
      <c r="D190" s="2">
        <f t="shared" si="16"/>
        <v>1431.5627843058039</v>
      </c>
      <c r="E190" s="2">
        <f t="shared" si="20"/>
        <v>6108.0012130380946</v>
      </c>
      <c r="G190" s="2">
        <f t="shared" si="21"/>
        <v>12480</v>
      </c>
      <c r="L190" s="2">
        <f t="shared" si="17"/>
        <v>-14157.921025147833</v>
      </c>
      <c r="M190" s="5">
        <f t="shared" si="18"/>
        <v>3019977.6764011569</v>
      </c>
    </row>
    <row r="191" spans="1:13" x14ac:dyDescent="0.25">
      <c r="A191" s="5">
        <f t="shared" si="22"/>
        <v>3435750.6823339295</v>
      </c>
      <c r="B191">
        <v>175</v>
      </c>
      <c r="C191" s="2">
        <f t="shared" si="19"/>
        <v>34177.485022491732</v>
      </c>
      <c r="D191" s="2">
        <f t="shared" si="16"/>
        <v>1431.5627843058039</v>
      </c>
      <c r="E191" s="2">
        <f t="shared" si="20"/>
        <v>6108.0012130380946</v>
      </c>
      <c r="G191" s="2">
        <f t="shared" si="21"/>
        <v>12480</v>
      </c>
      <c r="L191" s="2">
        <f t="shared" si="17"/>
        <v>-14157.921025147833</v>
      </c>
      <c r="M191" s="5">
        <f t="shared" si="18"/>
        <v>3045591.6869999096</v>
      </c>
    </row>
    <row r="192" spans="1:13" x14ac:dyDescent="0.25">
      <c r="A192" s="5">
        <f t="shared" si="22"/>
        <v>3435750.6823339295</v>
      </c>
      <c r="B192">
        <v>176</v>
      </c>
      <c r="C192" s="2">
        <f t="shared" si="19"/>
        <v>34177.485022491732</v>
      </c>
      <c r="D192" s="2">
        <f t="shared" si="16"/>
        <v>1431.5627843058039</v>
      </c>
      <c r="E192" s="2">
        <f t="shared" si="20"/>
        <v>6108.0012130380946</v>
      </c>
      <c r="G192" s="2">
        <f t="shared" si="21"/>
        <v>12480</v>
      </c>
      <c r="L192" s="2">
        <f t="shared" si="17"/>
        <v>-14157.921025147833</v>
      </c>
      <c r="M192" s="5">
        <f t="shared" si="18"/>
        <v>3071543.0241577649</v>
      </c>
    </row>
    <row r="193" spans="1:13" x14ac:dyDescent="0.25">
      <c r="A193" s="5">
        <f t="shared" si="22"/>
        <v>3435750.6823339295</v>
      </c>
      <c r="B193">
        <v>177</v>
      </c>
      <c r="C193" s="2">
        <f t="shared" si="19"/>
        <v>34177.485022491732</v>
      </c>
      <c r="D193" s="2">
        <f t="shared" si="16"/>
        <v>1431.5627843058039</v>
      </c>
      <c r="E193" s="2">
        <f t="shared" si="20"/>
        <v>6108.0012130380946</v>
      </c>
      <c r="G193" s="2">
        <f t="shared" si="21"/>
        <v>12480</v>
      </c>
      <c r="L193" s="2">
        <f t="shared" si="17"/>
        <v>-14157.921025147833</v>
      </c>
      <c r="M193" s="5">
        <f t="shared" si="18"/>
        <v>3097836.1303343307</v>
      </c>
    </row>
    <row r="194" spans="1:13" x14ac:dyDescent="0.25">
      <c r="A194" s="5">
        <f t="shared" si="22"/>
        <v>3435750.6823339295</v>
      </c>
      <c r="B194">
        <v>178</v>
      </c>
      <c r="C194" s="2">
        <f t="shared" si="19"/>
        <v>34177.485022491732</v>
      </c>
      <c r="D194" s="2">
        <f t="shared" si="16"/>
        <v>1431.5627843058039</v>
      </c>
      <c r="E194" s="2">
        <f t="shared" si="20"/>
        <v>6108.0012130380946</v>
      </c>
      <c r="G194" s="2">
        <f t="shared" si="21"/>
        <v>12480</v>
      </c>
      <c r="L194" s="2">
        <f t="shared" si="17"/>
        <v>-14157.921025147833</v>
      </c>
      <c r="M194" s="5">
        <f t="shared" si="18"/>
        <v>3124475.5064946804</v>
      </c>
    </row>
    <row r="195" spans="1:13" x14ac:dyDescent="0.25">
      <c r="A195" s="5">
        <f t="shared" si="22"/>
        <v>3435750.6823339295</v>
      </c>
      <c r="B195">
        <v>179</v>
      </c>
      <c r="C195" s="2">
        <f t="shared" si="19"/>
        <v>34177.485022491732</v>
      </c>
      <c r="D195" s="2">
        <f t="shared" si="16"/>
        <v>1431.5627843058039</v>
      </c>
      <c r="E195" s="2">
        <f t="shared" si="20"/>
        <v>6108.0012130380946</v>
      </c>
      <c r="G195" s="2">
        <f t="shared" si="21"/>
        <v>12480</v>
      </c>
      <c r="L195" s="2">
        <f t="shared" si="17"/>
        <v>-14157.921025147833</v>
      </c>
      <c r="M195" s="5">
        <f t="shared" si="18"/>
        <v>3151465.7128798463</v>
      </c>
    </row>
    <row r="196" spans="1:13" x14ac:dyDescent="0.25">
      <c r="A196" s="5">
        <f t="shared" si="22"/>
        <v>3435750.6823339295</v>
      </c>
      <c r="B196">
        <v>180</v>
      </c>
      <c r="C196" s="2">
        <f t="shared" si="19"/>
        <v>34177.485022491732</v>
      </c>
      <c r="D196" s="2">
        <f t="shared" si="16"/>
        <v>1431.5627843058039</v>
      </c>
      <c r="E196" s="2">
        <f t="shared" si="20"/>
        <v>6108.0012130380946</v>
      </c>
      <c r="G196" s="2">
        <f t="shared" si="21"/>
        <v>12480</v>
      </c>
      <c r="L196" s="2">
        <f t="shared" si="17"/>
        <v>-14157.921025147833</v>
      </c>
      <c r="M196" s="5">
        <f t="shared" si="18"/>
        <v>3178811.369787463</v>
      </c>
    </row>
    <row r="197" spans="1:13" x14ac:dyDescent="0.25">
      <c r="A197" s="5">
        <f t="shared" si="22"/>
        <v>3672817.4794149706</v>
      </c>
      <c r="B197">
        <v>181</v>
      </c>
      <c r="C197" s="2">
        <f t="shared" si="19"/>
        <v>37595.233524740906</v>
      </c>
      <c r="D197" s="2">
        <f t="shared" si="16"/>
        <v>1530.3406164229045</v>
      </c>
      <c r="E197" s="2">
        <f t="shared" si="20"/>
        <v>6529.4532967377227</v>
      </c>
      <c r="G197" s="2">
        <f t="shared" si="21"/>
        <v>12480</v>
      </c>
      <c r="L197" s="2">
        <f t="shared" si="17"/>
        <v>-17055.439611580277</v>
      </c>
      <c r="M197" s="5">
        <f t="shared" si="18"/>
        <v>3203619.6397762545</v>
      </c>
    </row>
    <row r="198" spans="1:13" x14ac:dyDescent="0.25">
      <c r="A198" s="5">
        <f t="shared" si="22"/>
        <v>3672817.4794149706</v>
      </c>
      <c r="B198">
        <v>182</v>
      </c>
      <c r="C198" s="2">
        <f t="shared" si="19"/>
        <v>37595.233524740906</v>
      </c>
      <c r="D198" s="2">
        <f t="shared" si="16"/>
        <v>1530.3406164229045</v>
      </c>
      <c r="E198" s="2">
        <f t="shared" si="20"/>
        <v>6529.4532967377227</v>
      </c>
      <c r="G198" s="2">
        <f t="shared" si="21"/>
        <v>12480</v>
      </c>
      <c r="L198" s="2">
        <f t="shared" si="17"/>
        <v>-17055.439611580277</v>
      </c>
      <c r="M198" s="5">
        <f t="shared" si="18"/>
        <v>3228754.6250336431</v>
      </c>
    </row>
    <row r="199" spans="1:13" x14ac:dyDescent="0.25">
      <c r="A199" s="5">
        <f t="shared" si="22"/>
        <v>3672817.4794149706</v>
      </c>
      <c r="B199">
        <v>183</v>
      </c>
      <c r="C199" s="2">
        <f t="shared" si="19"/>
        <v>37595.233524740906</v>
      </c>
      <c r="D199" s="2">
        <f t="shared" si="16"/>
        <v>1530.3406164229045</v>
      </c>
      <c r="E199" s="2">
        <f t="shared" si="20"/>
        <v>6529.4532967377227</v>
      </c>
      <c r="G199" s="2">
        <f t="shared" si="21"/>
        <v>12480</v>
      </c>
      <c r="L199" s="2">
        <f t="shared" si="17"/>
        <v>-17055.439611580277</v>
      </c>
      <c r="M199" s="5">
        <f t="shared" si="18"/>
        <v>3254220.6282726661</v>
      </c>
    </row>
    <row r="200" spans="1:13" x14ac:dyDescent="0.25">
      <c r="A200" s="5">
        <f t="shared" si="22"/>
        <v>3672817.4794149706</v>
      </c>
      <c r="B200">
        <v>184</v>
      </c>
      <c r="C200" s="2">
        <f t="shared" si="19"/>
        <v>37595.233524740906</v>
      </c>
      <c r="D200" s="2">
        <f t="shared" si="16"/>
        <v>1530.3406164229045</v>
      </c>
      <c r="E200" s="2">
        <f t="shared" si="20"/>
        <v>6529.4532967377227</v>
      </c>
      <c r="G200" s="2">
        <f t="shared" si="21"/>
        <v>12480</v>
      </c>
      <c r="L200" s="2">
        <f t="shared" si="17"/>
        <v>-17055.439611580277</v>
      </c>
      <c r="M200" s="5">
        <f t="shared" si="18"/>
        <v>3280022.0088714198</v>
      </c>
    </row>
    <row r="201" spans="1:13" x14ac:dyDescent="0.25">
      <c r="A201" s="5">
        <f t="shared" si="22"/>
        <v>3672817.4794149706</v>
      </c>
      <c r="B201">
        <v>185</v>
      </c>
      <c r="C201" s="2">
        <f t="shared" si="19"/>
        <v>37595.233524740906</v>
      </c>
      <c r="D201" s="2">
        <f t="shared" si="16"/>
        <v>1530.3406164229045</v>
      </c>
      <c r="E201" s="2">
        <f t="shared" si="20"/>
        <v>6529.4532967377227</v>
      </c>
      <c r="G201" s="2">
        <f t="shared" si="21"/>
        <v>12480</v>
      </c>
      <c r="L201" s="2">
        <f t="shared" si="17"/>
        <v>-17055.439611580277</v>
      </c>
      <c r="M201" s="5">
        <f t="shared" si="18"/>
        <v>3306163.1836193139</v>
      </c>
    </row>
    <row r="202" spans="1:13" x14ac:dyDescent="0.25">
      <c r="A202" s="5">
        <f t="shared" si="22"/>
        <v>3672817.4794149706</v>
      </c>
      <c r="B202">
        <v>186</v>
      </c>
      <c r="C202" s="2">
        <f t="shared" si="19"/>
        <v>37595.233524740906</v>
      </c>
      <c r="D202" s="2">
        <f t="shared" si="16"/>
        <v>1530.3406164229045</v>
      </c>
      <c r="E202" s="2">
        <f t="shared" si="20"/>
        <v>6529.4532967377227</v>
      </c>
      <c r="G202" s="2">
        <f t="shared" si="21"/>
        <v>12480</v>
      </c>
      <c r="L202" s="2">
        <f t="shared" si="17"/>
        <v>-17055.439611580277</v>
      </c>
      <c r="M202" s="5">
        <f t="shared" si="18"/>
        <v>3332648.6274731574</v>
      </c>
    </row>
    <row r="203" spans="1:13" x14ac:dyDescent="0.25">
      <c r="A203" s="5">
        <f t="shared" si="22"/>
        <v>3672817.4794149706</v>
      </c>
      <c r="B203">
        <v>187</v>
      </c>
      <c r="C203" s="2">
        <f t="shared" si="19"/>
        <v>37595.233524740906</v>
      </c>
      <c r="D203" s="2">
        <f t="shared" si="16"/>
        <v>1530.3406164229045</v>
      </c>
      <c r="E203" s="2">
        <f t="shared" si="20"/>
        <v>6529.4532967377227</v>
      </c>
      <c r="G203" s="2">
        <f t="shared" si="21"/>
        <v>12480</v>
      </c>
      <c r="L203" s="2">
        <f t="shared" si="17"/>
        <v>-17055.439611580277</v>
      </c>
      <c r="M203" s="5">
        <f t="shared" si="18"/>
        <v>3359482.8743232004</v>
      </c>
    </row>
    <row r="204" spans="1:13" x14ac:dyDescent="0.25">
      <c r="A204" s="5">
        <f t="shared" si="22"/>
        <v>3672817.4794149706</v>
      </c>
      <c r="B204">
        <v>188</v>
      </c>
      <c r="C204" s="2">
        <f t="shared" si="19"/>
        <v>37595.233524740906</v>
      </c>
      <c r="D204" s="2">
        <f t="shared" si="16"/>
        <v>1530.3406164229045</v>
      </c>
      <c r="E204" s="2">
        <f t="shared" si="20"/>
        <v>6529.4532967377227</v>
      </c>
      <c r="G204" s="2">
        <f t="shared" si="21"/>
        <v>12480</v>
      </c>
      <c r="L204" s="2">
        <f t="shared" si="17"/>
        <v>-17055.439611580277</v>
      </c>
      <c r="M204" s="5">
        <f t="shared" si="18"/>
        <v>3386670.5177692641</v>
      </c>
    </row>
    <row r="205" spans="1:13" x14ac:dyDescent="0.25">
      <c r="A205" s="5">
        <f t="shared" si="22"/>
        <v>3672817.4794149706</v>
      </c>
      <c r="B205">
        <v>189</v>
      </c>
      <c r="C205" s="2">
        <f t="shared" si="19"/>
        <v>37595.233524740906</v>
      </c>
      <c r="D205" s="2">
        <f t="shared" si="16"/>
        <v>1530.3406164229045</v>
      </c>
      <c r="E205" s="2">
        <f t="shared" si="20"/>
        <v>6529.4532967377227</v>
      </c>
      <c r="G205" s="2">
        <f t="shared" si="21"/>
        <v>12480</v>
      </c>
      <c r="L205" s="2">
        <f t="shared" si="17"/>
        <v>-17055.439611580277</v>
      </c>
      <c r="M205" s="5">
        <f t="shared" si="18"/>
        <v>3414216.2119070929</v>
      </c>
    </row>
    <row r="206" spans="1:13" x14ac:dyDescent="0.25">
      <c r="A206" s="5">
        <f t="shared" si="22"/>
        <v>3672817.4794149706</v>
      </c>
      <c r="B206">
        <v>190</v>
      </c>
      <c r="C206" s="2">
        <f t="shared" si="19"/>
        <v>37595.233524740906</v>
      </c>
      <c r="D206" s="2">
        <f t="shared" si="16"/>
        <v>1530.3406164229045</v>
      </c>
      <c r="E206" s="2">
        <f t="shared" si="20"/>
        <v>6529.4532967377227</v>
      </c>
      <c r="G206" s="2">
        <f t="shared" si="21"/>
        <v>12480</v>
      </c>
      <c r="L206" s="2">
        <f t="shared" si="17"/>
        <v>-17055.439611580277</v>
      </c>
      <c r="M206" s="5">
        <f t="shared" si="18"/>
        <v>3442124.6721250634</v>
      </c>
    </row>
    <row r="207" spans="1:13" x14ac:dyDescent="0.25">
      <c r="A207" s="5">
        <f t="shared" si="22"/>
        <v>3672817.4794149706</v>
      </c>
      <c r="B207">
        <v>191</v>
      </c>
      <c r="C207" s="2">
        <f t="shared" si="19"/>
        <v>37595.233524740906</v>
      </c>
      <c r="D207" s="2">
        <f t="shared" si="16"/>
        <v>1530.3406164229045</v>
      </c>
      <c r="E207" s="2">
        <f t="shared" si="20"/>
        <v>6529.4532967377227</v>
      </c>
      <c r="G207" s="2">
        <f t="shared" si="21"/>
        <v>12480</v>
      </c>
      <c r="L207" s="2">
        <f t="shared" si="17"/>
        <v>-17055.439611580277</v>
      </c>
      <c r="M207" s="5">
        <f t="shared" si="18"/>
        <v>3470400.6759113823</v>
      </c>
    </row>
    <row r="208" spans="1:13" x14ac:dyDescent="0.25">
      <c r="A208" s="5">
        <f t="shared" si="22"/>
        <v>3672817.4794149706</v>
      </c>
      <c r="B208">
        <v>192</v>
      </c>
      <c r="C208" s="2">
        <f t="shared" si="19"/>
        <v>37595.233524740906</v>
      </c>
      <c r="D208" s="2">
        <f t="shared" si="16"/>
        <v>1530.3406164229045</v>
      </c>
      <c r="E208" s="2">
        <f t="shared" si="20"/>
        <v>6529.4532967377227</v>
      </c>
      <c r="G208" s="2">
        <f t="shared" si="21"/>
        <v>12480</v>
      </c>
      <c r="L208" s="2">
        <f t="shared" si="17"/>
        <v>-17055.439611580277</v>
      </c>
      <c r="M208" s="5">
        <f t="shared" si="18"/>
        <v>3499049.0636719191</v>
      </c>
    </row>
    <row r="209" spans="1:13" x14ac:dyDescent="0.25">
      <c r="A209" s="5">
        <f t="shared" si="22"/>
        <v>3926241.8854946033</v>
      </c>
      <c r="B209">
        <v>193</v>
      </c>
      <c r="C209" s="2">
        <f t="shared" si="19"/>
        <v>41354.756877214997</v>
      </c>
      <c r="D209" s="2">
        <f t="shared" si="16"/>
        <v>1635.9341189560846</v>
      </c>
      <c r="E209" s="2">
        <f t="shared" si="20"/>
        <v>6979.9855742126256</v>
      </c>
      <c r="G209" s="2">
        <f t="shared" si="21"/>
        <v>12480</v>
      </c>
      <c r="L209" s="2">
        <f t="shared" si="17"/>
        <v>-20258.83718404629</v>
      </c>
      <c r="M209" s="5">
        <f t="shared" si="18"/>
        <v>3524871.3419863391</v>
      </c>
    </row>
    <row r="210" spans="1:13" x14ac:dyDescent="0.25">
      <c r="A210" s="5">
        <f t="shared" si="22"/>
        <v>3926241.8854946033</v>
      </c>
      <c r="B210">
        <v>194</v>
      </c>
      <c r="C210" s="2">
        <f t="shared" si="19"/>
        <v>41354.756877214997</v>
      </c>
      <c r="D210" s="2">
        <f t="shared" ref="D210:D241" si="23">A210*$B$8/12</f>
        <v>1635.9341189560846</v>
      </c>
      <c r="E210" s="2">
        <f t="shared" si="20"/>
        <v>6979.9855742126256</v>
      </c>
      <c r="G210" s="2">
        <f t="shared" si="21"/>
        <v>12480</v>
      </c>
      <c r="L210" s="2">
        <f t="shared" ref="L210:L241" si="24">G210-C210+E210+D210</f>
        <v>-20258.83718404629</v>
      </c>
      <c r="M210" s="5">
        <f t="shared" ref="M210:M241" si="25">M209*(1+$C$10)+L210</f>
        <v>3551033.6896646884</v>
      </c>
    </row>
    <row r="211" spans="1:13" x14ac:dyDescent="0.25">
      <c r="A211" s="5">
        <f t="shared" si="22"/>
        <v>3926241.8854946033</v>
      </c>
      <c r="B211">
        <v>195</v>
      </c>
      <c r="C211" s="2">
        <f t="shared" ref="C211:C241" si="26">IF(MOD(B210,12)=0,C210*(1+$B$3),C210)</f>
        <v>41354.756877214997</v>
      </c>
      <c r="D211" s="2">
        <f t="shared" si="23"/>
        <v>1635.9341189560846</v>
      </c>
      <c r="E211" s="2">
        <f t="shared" ref="E211:E241" si="27">IF(MOD(B210,12)=0,E210*(1+$B$9),E210)</f>
        <v>6979.9855742126256</v>
      </c>
      <c r="G211" s="2">
        <f t="shared" ref="G211:G241" si="28">G210</f>
        <v>12480</v>
      </c>
      <c r="L211" s="2">
        <f t="shared" si="24"/>
        <v>-20258.83718404629</v>
      </c>
      <c r="M211" s="5">
        <f t="shared" si="25"/>
        <v>3577540.585288248</v>
      </c>
    </row>
    <row r="212" spans="1:13" x14ac:dyDescent="0.25">
      <c r="A212" s="5">
        <f t="shared" si="22"/>
        <v>3926241.8854946033</v>
      </c>
      <c r="B212">
        <v>196</v>
      </c>
      <c r="C212" s="2">
        <f t="shared" si="26"/>
        <v>41354.756877214997</v>
      </c>
      <c r="D212" s="2">
        <f t="shared" si="23"/>
        <v>1635.9341189560846</v>
      </c>
      <c r="E212" s="2">
        <f t="shared" si="27"/>
        <v>6979.9855742126256</v>
      </c>
      <c r="G212" s="2">
        <f t="shared" si="28"/>
        <v>12480</v>
      </c>
      <c r="L212" s="2">
        <f t="shared" si="24"/>
        <v>-20258.83718404629</v>
      </c>
      <c r="M212" s="5">
        <f t="shared" si="25"/>
        <v>3604396.566419472</v>
      </c>
    </row>
    <row r="213" spans="1:13" x14ac:dyDescent="0.25">
      <c r="A213" s="5">
        <f t="shared" si="22"/>
        <v>3926241.8854946033</v>
      </c>
      <c r="B213">
        <v>197</v>
      </c>
      <c r="C213" s="2">
        <f t="shared" si="26"/>
        <v>41354.756877214997</v>
      </c>
      <c r="D213" s="2">
        <f t="shared" si="23"/>
        <v>1635.9341189560846</v>
      </c>
      <c r="E213" s="2">
        <f t="shared" si="27"/>
        <v>6979.9855742126256</v>
      </c>
      <c r="G213" s="2">
        <f t="shared" si="28"/>
        <v>12480</v>
      </c>
      <c r="L213" s="2">
        <f t="shared" si="24"/>
        <v>-20258.83718404629</v>
      </c>
      <c r="M213" s="5">
        <f t="shared" si="25"/>
        <v>3631606.2303787479</v>
      </c>
    </row>
    <row r="214" spans="1:13" x14ac:dyDescent="0.25">
      <c r="A214" s="5">
        <f t="shared" si="22"/>
        <v>3926241.8854946033</v>
      </c>
      <c r="B214">
        <v>198</v>
      </c>
      <c r="C214" s="2">
        <f t="shared" si="26"/>
        <v>41354.756877214997</v>
      </c>
      <c r="D214" s="2">
        <f t="shared" si="23"/>
        <v>1635.9341189560846</v>
      </c>
      <c r="E214" s="2">
        <f t="shared" si="27"/>
        <v>6979.9855742126256</v>
      </c>
      <c r="G214" s="2">
        <f t="shared" si="28"/>
        <v>12480</v>
      </c>
      <c r="L214" s="2">
        <f t="shared" si="24"/>
        <v>-20258.83718404629</v>
      </c>
      <c r="M214" s="5">
        <f t="shared" si="25"/>
        <v>3659174.2350313854</v>
      </c>
    </row>
    <row r="215" spans="1:13" x14ac:dyDescent="0.25">
      <c r="A215" s="5">
        <f t="shared" si="22"/>
        <v>3926241.8854946033</v>
      </c>
      <c r="B215">
        <v>199</v>
      </c>
      <c r="C215" s="2">
        <f t="shared" si="26"/>
        <v>41354.756877214997</v>
      </c>
      <c r="D215" s="2">
        <f t="shared" si="23"/>
        <v>1635.9341189560846</v>
      </c>
      <c r="E215" s="2">
        <f t="shared" si="27"/>
        <v>6979.9855742126256</v>
      </c>
      <c r="G215" s="2">
        <f t="shared" si="28"/>
        <v>12480</v>
      </c>
      <c r="L215" s="2">
        <f t="shared" si="24"/>
        <v>-20258.83718404629</v>
      </c>
      <c r="M215" s="5">
        <f t="shared" si="25"/>
        <v>3687105.2995849685</v>
      </c>
    </row>
    <row r="216" spans="1:13" x14ac:dyDescent="0.25">
      <c r="A216" s="5">
        <f t="shared" si="22"/>
        <v>3926241.8854946033</v>
      </c>
      <c r="B216">
        <v>200</v>
      </c>
      <c r="C216" s="2">
        <f t="shared" si="26"/>
        <v>41354.756877214997</v>
      </c>
      <c r="D216" s="2">
        <f t="shared" si="23"/>
        <v>1635.9341189560846</v>
      </c>
      <c r="E216" s="2">
        <f t="shared" si="27"/>
        <v>6979.9855742126256</v>
      </c>
      <c r="G216" s="2">
        <f t="shared" si="28"/>
        <v>12480</v>
      </c>
      <c r="L216" s="2">
        <f t="shared" si="24"/>
        <v>-20258.83718404629</v>
      </c>
      <c r="M216" s="5">
        <f t="shared" si="25"/>
        <v>3715404.2053972101</v>
      </c>
    </row>
    <row r="217" spans="1:13" x14ac:dyDescent="0.25">
      <c r="A217" s="5">
        <f t="shared" si="22"/>
        <v>3926241.8854946033</v>
      </c>
      <c r="B217">
        <v>201</v>
      </c>
      <c r="C217" s="2">
        <f t="shared" si="26"/>
        <v>41354.756877214997</v>
      </c>
      <c r="D217" s="2">
        <f t="shared" si="23"/>
        <v>1635.9341189560846</v>
      </c>
      <c r="E217" s="2">
        <f t="shared" si="27"/>
        <v>6979.9855742126256</v>
      </c>
      <c r="G217" s="2">
        <f t="shared" si="28"/>
        <v>12480</v>
      </c>
      <c r="L217" s="2">
        <f t="shared" si="24"/>
        <v>-20258.83718404629</v>
      </c>
      <c r="M217" s="5">
        <f t="shared" si="25"/>
        <v>3744075.7967944448</v>
      </c>
    </row>
    <row r="218" spans="1:13" x14ac:dyDescent="0.25">
      <c r="A218" s="5">
        <f t="shared" si="22"/>
        <v>3926241.8854946033</v>
      </c>
      <c r="B218">
        <v>202</v>
      </c>
      <c r="C218" s="2">
        <f t="shared" si="26"/>
        <v>41354.756877214997</v>
      </c>
      <c r="D218" s="2">
        <f t="shared" si="23"/>
        <v>1635.9341189560846</v>
      </c>
      <c r="E218" s="2">
        <f t="shared" si="27"/>
        <v>6979.9855742126256</v>
      </c>
      <c r="G218" s="2">
        <f t="shared" si="28"/>
        <v>12480</v>
      </c>
      <c r="L218" s="2">
        <f t="shared" si="24"/>
        <v>-20258.83718404629</v>
      </c>
      <c r="M218" s="5">
        <f t="shared" si="25"/>
        <v>3773124.9819009011</v>
      </c>
    </row>
    <row r="219" spans="1:13" x14ac:dyDescent="0.25">
      <c r="A219" s="5">
        <f t="shared" si="22"/>
        <v>3926241.8854946033</v>
      </c>
      <c r="B219">
        <v>203</v>
      </c>
      <c r="C219" s="2">
        <f t="shared" si="26"/>
        <v>41354.756877214997</v>
      </c>
      <c r="D219" s="2">
        <f t="shared" si="23"/>
        <v>1635.9341189560846</v>
      </c>
      <c r="E219" s="2">
        <f t="shared" si="27"/>
        <v>6979.9855742126256</v>
      </c>
      <c r="G219" s="2">
        <f t="shared" si="28"/>
        <v>12480</v>
      </c>
      <c r="L219" s="2">
        <f t="shared" si="24"/>
        <v>-20258.83718404629</v>
      </c>
      <c r="M219" s="5">
        <f t="shared" si="25"/>
        <v>3802556.7334788954</v>
      </c>
    </row>
    <row r="220" spans="1:13" x14ac:dyDescent="0.25">
      <c r="A220" s="5">
        <f t="shared" si="22"/>
        <v>3926241.8854946033</v>
      </c>
      <c r="B220">
        <v>204</v>
      </c>
      <c r="C220" s="2">
        <f t="shared" si="26"/>
        <v>41354.756877214997</v>
      </c>
      <c r="D220" s="2">
        <f t="shared" si="23"/>
        <v>1635.9341189560846</v>
      </c>
      <c r="E220" s="2">
        <f t="shared" si="27"/>
        <v>6979.9855742126256</v>
      </c>
      <c r="G220" s="2">
        <f t="shared" si="28"/>
        <v>12480</v>
      </c>
      <c r="L220" s="2">
        <f t="shared" si="24"/>
        <v>-20258.83718404629</v>
      </c>
      <c r="M220" s="5">
        <f t="shared" si="25"/>
        <v>3832376.0897800894</v>
      </c>
    </row>
    <row r="221" spans="1:13" x14ac:dyDescent="0.25">
      <c r="A221" s="5">
        <f t="shared" si="22"/>
        <v>4197152.5755937304</v>
      </c>
      <c r="B221">
        <v>205</v>
      </c>
      <c r="C221" s="2">
        <f t="shared" si="26"/>
        <v>45490.232564936501</v>
      </c>
      <c r="D221" s="2">
        <f t="shared" si="23"/>
        <v>1748.8135731640543</v>
      </c>
      <c r="E221" s="2">
        <f t="shared" si="27"/>
        <v>7461.6045788332967</v>
      </c>
      <c r="G221" s="2">
        <f t="shared" si="28"/>
        <v>12480</v>
      </c>
      <c r="L221" s="2">
        <f t="shared" si="24"/>
        <v>-23799.814412939151</v>
      </c>
      <c r="M221" s="5">
        <f t="shared" si="25"/>
        <v>3859047.178179068</v>
      </c>
    </row>
    <row r="222" spans="1:13" x14ac:dyDescent="0.25">
      <c r="A222" s="5">
        <f t="shared" ref="A222:A241" si="29">IF(MOD(B221,12)=0,A221*(1+$B$9),A221)</f>
        <v>4197152.5755937304</v>
      </c>
      <c r="B222">
        <v>206</v>
      </c>
      <c r="C222" s="2">
        <f t="shared" si="26"/>
        <v>45490.232564936501</v>
      </c>
      <c r="D222" s="2">
        <f t="shared" si="23"/>
        <v>1748.8135731640543</v>
      </c>
      <c r="E222" s="2">
        <f t="shared" si="27"/>
        <v>7461.6045788332967</v>
      </c>
      <c r="G222" s="2">
        <f t="shared" si="28"/>
        <v>12480</v>
      </c>
      <c r="L222" s="2">
        <f t="shared" si="24"/>
        <v>-23799.814412939151</v>
      </c>
      <c r="M222" s="5">
        <f t="shared" si="25"/>
        <v>3886069.5144407139</v>
      </c>
    </row>
    <row r="223" spans="1:13" x14ac:dyDescent="0.25">
      <c r="A223" s="5">
        <f t="shared" si="29"/>
        <v>4197152.5755937304</v>
      </c>
      <c r="B223">
        <v>207</v>
      </c>
      <c r="C223" s="2">
        <f t="shared" si="26"/>
        <v>45490.232564936501</v>
      </c>
      <c r="D223" s="2">
        <f t="shared" si="23"/>
        <v>1748.8135731640543</v>
      </c>
      <c r="E223" s="2">
        <f t="shared" si="27"/>
        <v>7461.6045788332967</v>
      </c>
      <c r="G223" s="2">
        <f t="shared" si="28"/>
        <v>12480</v>
      </c>
      <c r="L223" s="2">
        <f t="shared" si="24"/>
        <v>-23799.814412939151</v>
      </c>
      <c r="M223" s="5">
        <f t="shared" si="25"/>
        <v>3913447.7243627892</v>
      </c>
    </row>
    <row r="224" spans="1:13" x14ac:dyDescent="0.25">
      <c r="A224" s="5">
        <f t="shared" si="29"/>
        <v>4197152.5755937304</v>
      </c>
      <c r="B224">
        <v>208</v>
      </c>
      <c r="C224" s="2">
        <f t="shared" si="26"/>
        <v>45490.232564936501</v>
      </c>
      <c r="D224" s="2">
        <f t="shared" si="23"/>
        <v>1748.8135731640543</v>
      </c>
      <c r="E224" s="2">
        <f t="shared" si="27"/>
        <v>7461.6045788332967</v>
      </c>
      <c r="G224" s="2">
        <f t="shared" si="28"/>
        <v>12480</v>
      </c>
      <c r="L224" s="2">
        <f t="shared" si="24"/>
        <v>-23799.814412939151</v>
      </c>
      <c r="M224" s="5">
        <f t="shared" si="25"/>
        <v>3941186.4946630141</v>
      </c>
    </row>
    <row r="225" spans="1:13" x14ac:dyDescent="0.25">
      <c r="A225" s="5">
        <f t="shared" si="29"/>
        <v>4197152.5755937304</v>
      </c>
      <c r="B225">
        <v>209</v>
      </c>
      <c r="C225" s="2">
        <f t="shared" si="26"/>
        <v>45490.232564936501</v>
      </c>
      <c r="D225" s="2">
        <f t="shared" si="23"/>
        <v>1748.8135731640543</v>
      </c>
      <c r="E225" s="2">
        <f t="shared" si="27"/>
        <v>7461.6045788332967</v>
      </c>
      <c r="G225" s="2">
        <f t="shared" si="28"/>
        <v>12480</v>
      </c>
      <c r="L225" s="2">
        <f t="shared" si="24"/>
        <v>-23799.814412939151</v>
      </c>
      <c r="M225" s="5">
        <f t="shared" si="25"/>
        <v>3969290.5737813576</v>
      </c>
    </row>
    <row r="226" spans="1:13" x14ac:dyDescent="0.25">
      <c r="A226" s="5">
        <f t="shared" si="29"/>
        <v>4197152.5755937304</v>
      </c>
      <c r="B226">
        <v>210</v>
      </c>
      <c r="C226" s="2">
        <f t="shared" si="26"/>
        <v>45490.232564936501</v>
      </c>
      <c r="D226" s="2">
        <f t="shared" si="23"/>
        <v>1748.8135731640543</v>
      </c>
      <c r="E226" s="2">
        <f t="shared" si="27"/>
        <v>7461.6045788332967</v>
      </c>
      <c r="G226" s="2">
        <f t="shared" si="28"/>
        <v>12480</v>
      </c>
      <c r="L226" s="2">
        <f t="shared" si="24"/>
        <v>-23799.814412939151</v>
      </c>
      <c r="M226" s="5">
        <f t="shared" si="25"/>
        <v>3997764.7726928978</v>
      </c>
    </row>
    <row r="227" spans="1:13" x14ac:dyDescent="0.25">
      <c r="A227" s="5">
        <f t="shared" si="29"/>
        <v>4197152.5755937304</v>
      </c>
      <c r="B227">
        <v>211</v>
      </c>
      <c r="C227" s="2">
        <f t="shared" si="26"/>
        <v>45490.232564936501</v>
      </c>
      <c r="D227" s="2">
        <f t="shared" si="23"/>
        <v>1748.8135731640543</v>
      </c>
      <c r="E227" s="2">
        <f t="shared" si="27"/>
        <v>7461.6045788332967</v>
      </c>
      <c r="G227" s="2">
        <f t="shared" si="28"/>
        <v>12480</v>
      </c>
      <c r="L227" s="2">
        <f t="shared" si="24"/>
        <v>-23799.814412939151</v>
      </c>
      <c r="M227" s="5">
        <f t="shared" si="25"/>
        <v>4026613.9657313828</v>
      </c>
    </row>
    <row r="228" spans="1:13" x14ac:dyDescent="0.25">
      <c r="A228" s="5">
        <f t="shared" si="29"/>
        <v>4197152.5755937304</v>
      </c>
      <c r="B228">
        <v>212</v>
      </c>
      <c r="C228" s="2">
        <f t="shared" si="26"/>
        <v>45490.232564936501</v>
      </c>
      <c r="D228" s="2">
        <f t="shared" si="23"/>
        <v>1748.8135731640543</v>
      </c>
      <c r="E228" s="2">
        <f t="shared" si="27"/>
        <v>7461.6045788332967</v>
      </c>
      <c r="G228" s="2">
        <f t="shared" si="28"/>
        <v>12480</v>
      </c>
      <c r="L228" s="2">
        <f t="shared" si="24"/>
        <v>-23799.814412939151</v>
      </c>
      <c r="M228" s="5">
        <f t="shared" si="25"/>
        <v>4055843.091423641</v>
      </c>
    </row>
    <row r="229" spans="1:13" x14ac:dyDescent="0.25">
      <c r="A229" s="5">
        <f t="shared" si="29"/>
        <v>4197152.5755937304</v>
      </c>
      <c r="B229">
        <v>213</v>
      </c>
      <c r="C229" s="2">
        <f t="shared" si="26"/>
        <v>45490.232564936501</v>
      </c>
      <c r="D229" s="2">
        <f t="shared" si="23"/>
        <v>1748.8135731640543</v>
      </c>
      <c r="E229" s="2">
        <f t="shared" si="27"/>
        <v>7461.6045788332967</v>
      </c>
      <c r="G229" s="2">
        <f t="shared" si="28"/>
        <v>12480</v>
      </c>
      <c r="L229" s="2">
        <f t="shared" si="24"/>
        <v>-23799.814412939151</v>
      </c>
      <c r="M229" s="5">
        <f t="shared" si="25"/>
        <v>4085457.153334979</v>
      </c>
    </row>
    <row r="230" spans="1:13" x14ac:dyDescent="0.25">
      <c r="A230" s="5">
        <f t="shared" si="29"/>
        <v>4197152.5755937304</v>
      </c>
      <c r="B230">
        <v>214</v>
      </c>
      <c r="C230" s="2">
        <f t="shared" si="26"/>
        <v>45490.232564936501</v>
      </c>
      <c r="D230" s="2">
        <f t="shared" si="23"/>
        <v>1748.8135731640543</v>
      </c>
      <c r="E230" s="2">
        <f t="shared" si="27"/>
        <v>7461.6045788332967</v>
      </c>
      <c r="G230" s="2">
        <f t="shared" si="28"/>
        <v>12480</v>
      </c>
      <c r="L230" s="2">
        <f t="shared" si="24"/>
        <v>-23799.814412939151</v>
      </c>
      <c r="M230" s="5">
        <f t="shared" si="25"/>
        <v>4115461.2209257125</v>
      </c>
    </row>
    <row r="231" spans="1:13" x14ac:dyDescent="0.25">
      <c r="A231" s="5">
        <f t="shared" si="29"/>
        <v>4197152.5755937304</v>
      </c>
      <c r="B231">
        <v>215</v>
      </c>
      <c r="C231" s="2">
        <f t="shared" si="26"/>
        <v>45490.232564936501</v>
      </c>
      <c r="D231" s="2">
        <f t="shared" si="23"/>
        <v>1748.8135731640543</v>
      </c>
      <c r="E231" s="2">
        <f t="shared" si="27"/>
        <v>7461.6045788332967</v>
      </c>
      <c r="G231" s="2">
        <f t="shared" si="28"/>
        <v>12480</v>
      </c>
      <c r="L231" s="2">
        <f t="shared" si="24"/>
        <v>-23799.814412939151</v>
      </c>
      <c r="M231" s="5">
        <f t="shared" si="25"/>
        <v>4145860.430418978</v>
      </c>
    </row>
    <row r="232" spans="1:13" x14ac:dyDescent="0.25">
      <c r="A232" s="5">
        <f t="shared" si="29"/>
        <v>4197152.5755937304</v>
      </c>
      <c r="B232">
        <v>216</v>
      </c>
      <c r="C232" s="2">
        <f t="shared" si="26"/>
        <v>45490.232564936501</v>
      </c>
      <c r="D232" s="2">
        <f t="shared" si="23"/>
        <v>1748.8135731640543</v>
      </c>
      <c r="E232" s="2">
        <f t="shared" si="27"/>
        <v>7461.6045788332967</v>
      </c>
      <c r="G232" s="2">
        <f t="shared" si="28"/>
        <v>12480</v>
      </c>
      <c r="L232" s="2">
        <f t="shared" si="24"/>
        <v>-23799.814412939151</v>
      </c>
      <c r="M232" s="5">
        <f t="shared" si="25"/>
        <v>4176659.9856799738</v>
      </c>
    </row>
    <row r="233" spans="1:13" x14ac:dyDescent="0.25">
      <c r="A233" s="5">
        <f t="shared" si="29"/>
        <v>4486756.1033096975</v>
      </c>
      <c r="B233">
        <v>217</v>
      </c>
      <c r="C233" s="2">
        <f t="shared" si="26"/>
        <v>50039.255821430153</v>
      </c>
      <c r="D233" s="2">
        <f t="shared" si="23"/>
        <v>1869.4817097123739</v>
      </c>
      <c r="E233" s="2">
        <f t="shared" si="27"/>
        <v>7976.4552947727934</v>
      </c>
      <c r="G233" s="2">
        <f t="shared" si="28"/>
        <v>12480</v>
      </c>
      <c r="L233" s="2">
        <f t="shared" si="24"/>
        <v>-27713.318816944986</v>
      </c>
      <c r="M233" s="5">
        <f t="shared" si="25"/>
        <v>4203951.6547027733</v>
      </c>
    </row>
    <row r="234" spans="1:13" x14ac:dyDescent="0.25">
      <c r="A234" s="5">
        <f t="shared" si="29"/>
        <v>4486756.1033096975</v>
      </c>
      <c r="B234">
        <v>218</v>
      </c>
      <c r="C234" s="2">
        <f t="shared" si="26"/>
        <v>50039.255821430153</v>
      </c>
      <c r="D234" s="2">
        <f t="shared" si="23"/>
        <v>1869.4817097123739</v>
      </c>
      <c r="E234" s="2">
        <f t="shared" si="27"/>
        <v>7976.4552947727934</v>
      </c>
      <c r="G234" s="2">
        <f t="shared" si="28"/>
        <v>12480</v>
      </c>
      <c r="L234" s="2">
        <f t="shared" si="24"/>
        <v>-27713.318816944986</v>
      </c>
      <c r="M234" s="5">
        <f t="shared" si="25"/>
        <v>4231602.7443937315</v>
      </c>
    </row>
    <row r="235" spans="1:13" x14ac:dyDescent="0.25">
      <c r="A235" s="5">
        <f t="shared" si="29"/>
        <v>4486756.1033096975</v>
      </c>
      <c r="B235">
        <v>219</v>
      </c>
      <c r="C235" s="2">
        <f t="shared" si="26"/>
        <v>50039.255821430153</v>
      </c>
      <c r="D235" s="2">
        <f t="shared" si="23"/>
        <v>1869.4817097123739</v>
      </c>
      <c r="E235" s="2">
        <f t="shared" si="27"/>
        <v>7976.4552947727934</v>
      </c>
      <c r="G235" s="2">
        <f t="shared" si="28"/>
        <v>12480</v>
      </c>
      <c r="L235" s="2">
        <f t="shared" si="24"/>
        <v>-27713.318816944986</v>
      </c>
      <c r="M235" s="5">
        <f t="shared" si="25"/>
        <v>4259617.9881832805</v>
      </c>
    </row>
    <row r="236" spans="1:13" x14ac:dyDescent="0.25">
      <c r="A236" s="5">
        <f t="shared" si="29"/>
        <v>4486756.1033096975</v>
      </c>
      <c r="B236">
        <v>220</v>
      </c>
      <c r="C236" s="2">
        <f t="shared" si="26"/>
        <v>50039.255821430153</v>
      </c>
      <c r="D236" s="2">
        <f t="shared" si="23"/>
        <v>1869.4817097123739</v>
      </c>
      <c r="E236" s="2">
        <f t="shared" si="27"/>
        <v>7976.4552947727934</v>
      </c>
      <c r="G236" s="2">
        <f t="shared" si="28"/>
        <v>12480</v>
      </c>
      <c r="L236" s="2">
        <f t="shared" si="24"/>
        <v>-27713.318816944986</v>
      </c>
      <c r="M236" s="5">
        <f t="shared" si="25"/>
        <v>4288002.181839291</v>
      </c>
    </row>
    <row r="237" spans="1:13" x14ac:dyDescent="0.25">
      <c r="A237" s="5">
        <f t="shared" si="29"/>
        <v>4486756.1033096975</v>
      </c>
      <c r="B237">
        <v>221</v>
      </c>
      <c r="C237" s="2">
        <f t="shared" si="26"/>
        <v>50039.255821430153</v>
      </c>
      <c r="D237" s="2">
        <f t="shared" si="23"/>
        <v>1869.4817097123739</v>
      </c>
      <c r="E237" s="2">
        <f t="shared" si="27"/>
        <v>7976.4552947727934</v>
      </c>
      <c r="G237" s="2">
        <f t="shared" si="28"/>
        <v>12480</v>
      </c>
      <c r="L237" s="2">
        <f t="shared" si="24"/>
        <v>-27713.318816944986</v>
      </c>
      <c r="M237" s="5">
        <f t="shared" si="25"/>
        <v>4316760.1842880314</v>
      </c>
    </row>
    <row r="238" spans="1:13" x14ac:dyDescent="0.25">
      <c r="A238" s="5">
        <f t="shared" si="29"/>
        <v>4486756.1033096975</v>
      </c>
      <c r="B238">
        <v>222</v>
      </c>
      <c r="C238" s="2">
        <f t="shared" si="26"/>
        <v>50039.255821430153</v>
      </c>
      <c r="D238" s="2">
        <f t="shared" si="23"/>
        <v>1869.4817097123739</v>
      </c>
      <c r="E238" s="2">
        <f t="shared" si="27"/>
        <v>7976.4552947727934</v>
      </c>
      <c r="G238" s="2">
        <f t="shared" si="28"/>
        <v>12480</v>
      </c>
      <c r="L238" s="2">
        <f t="shared" si="24"/>
        <v>-27713.318816944986</v>
      </c>
      <c r="M238" s="5">
        <f t="shared" si="25"/>
        <v>4345896.9184459392</v>
      </c>
    </row>
    <row r="239" spans="1:13" x14ac:dyDescent="0.25">
      <c r="A239" s="5">
        <f t="shared" si="29"/>
        <v>4486756.1033096975</v>
      </c>
      <c r="B239">
        <v>223</v>
      </c>
      <c r="C239" s="2">
        <f t="shared" si="26"/>
        <v>50039.255821430153</v>
      </c>
      <c r="D239" s="2">
        <f t="shared" si="23"/>
        <v>1869.4817097123739</v>
      </c>
      <c r="E239" s="2">
        <f t="shared" si="27"/>
        <v>7976.4552947727934</v>
      </c>
      <c r="G239" s="2">
        <f t="shared" si="28"/>
        <v>12480</v>
      </c>
      <c r="L239" s="2">
        <f t="shared" si="24"/>
        <v>-27713.318816944986</v>
      </c>
      <c r="M239" s="5">
        <f t="shared" si="25"/>
        <v>4375417.3720623478</v>
      </c>
    </row>
    <row r="240" spans="1:13" x14ac:dyDescent="0.25">
      <c r="A240" s="5">
        <f t="shared" si="29"/>
        <v>4486756.1033096975</v>
      </c>
      <c r="B240">
        <v>224</v>
      </c>
      <c r="C240" s="2">
        <f t="shared" si="26"/>
        <v>50039.255821430153</v>
      </c>
      <c r="D240" s="2">
        <f t="shared" si="23"/>
        <v>1869.4817097123739</v>
      </c>
      <c r="E240" s="2">
        <f t="shared" si="27"/>
        <v>7976.4552947727934</v>
      </c>
      <c r="G240" s="2">
        <f t="shared" si="28"/>
        <v>12480</v>
      </c>
      <c r="L240" s="2">
        <f t="shared" si="24"/>
        <v>-27713.318816944986</v>
      </c>
      <c r="M240" s="5">
        <f t="shared" si="25"/>
        <v>4405326.5985733084</v>
      </c>
    </row>
    <row r="241" spans="1:13" x14ac:dyDescent="0.25">
      <c r="A241" s="7">
        <f t="shared" si="29"/>
        <v>4486756.1033096975</v>
      </c>
      <c r="B241">
        <v>225</v>
      </c>
      <c r="C241" s="2">
        <f t="shared" si="26"/>
        <v>50039.255821430153</v>
      </c>
      <c r="D241" s="2">
        <f t="shared" si="23"/>
        <v>1869.4817097123739</v>
      </c>
      <c r="E241" s="2">
        <f t="shared" si="27"/>
        <v>7976.4552947727934</v>
      </c>
      <c r="G241" s="2">
        <f t="shared" si="28"/>
        <v>12480</v>
      </c>
      <c r="L241" s="2">
        <f t="shared" si="24"/>
        <v>-27713.318816944986</v>
      </c>
      <c r="M241" s="7">
        <f t="shared" si="25"/>
        <v>4435629.7179666618</v>
      </c>
    </row>
  </sheetData>
  <mergeCells count="1">
    <mergeCell ref="L14:M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Rent versus Buy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2016-08-08T07:27:17Z</dcterms:modified>
</cp:coreProperties>
</file>